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8680" yWindow="-120" windowWidth="29040" windowHeight="15840" activeTab="1"/>
  </bookViews>
  <sheets>
    <sheet name="Rekapitulace" sheetId="2" r:id="rId1"/>
    <sheet name="Položky" sheetId="3" r:id="rId2"/>
  </sheets>
  <definedNames>
    <definedName name="cisloobjektu">#REF!</definedName>
    <definedName name="cislostavby">#REF!</definedName>
    <definedName name="Datum">#REF!</definedName>
    <definedName name="Dil">Rekapitulace!$A$6</definedName>
    <definedName name="Dodavka">Rekapitulace!$G$44</definedName>
    <definedName name="Dodavka0">Položky!#REF!</definedName>
    <definedName name="HSV">Rekapitulace!$E$44</definedName>
    <definedName name="HSV0">Položky!#REF!</definedName>
    <definedName name="HZS">Rekapitulace!$I$44</definedName>
    <definedName name="HZS0">Položky!#REF!</definedName>
    <definedName name="JKSO">#REF!</definedName>
    <definedName name="MJ">#REF!</definedName>
    <definedName name="Mont">Rekapitulace!$H$44</definedName>
    <definedName name="Montaz0">Položky!#REF!</definedName>
    <definedName name="NazevDilu">Rekapitulace!$B$6</definedName>
    <definedName name="nazevobjektu">#REF!</definedName>
    <definedName name="nazevstavby">#REF!</definedName>
    <definedName name="_xlnm.Print_Titles" localSheetId="1">Položky!$1:$5</definedName>
    <definedName name="_xlnm.Print_Titles" localSheetId="0">Rekapitulace!$1:$6</definedName>
    <definedName name="Objednatel">#REF!</definedName>
    <definedName name="_xlnm.Print_Area" localSheetId="1">Položky!$A$1:$G$378</definedName>
    <definedName name="_xlnm.Print_Area" localSheetId="0">Rekapitulace!$A$1:$I$46</definedName>
    <definedName name="PocetMJ">#REF!</definedName>
    <definedName name="Poznamka">#REF!</definedName>
    <definedName name="Projektant">#REF!</definedName>
    <definedName name="PSV">Rekapitulace!$F$44</definedName>
    <definedName name="PSV0">Položky!#REF!</definedName>
    <definedName name="SazbaDPH1">#REF!</definedName>
    <definedName name="SazbaDPH2">#REF!</definedName>
    <definedName name="SloupecCC">Položky!$G$5</definedName>
    <definedName name="SloupecCisloPol">Položky!$B$5</definedName>
    <definedName name="SloupecJC">Položky!$F$5</definedName>
    <definedName name="SloupecMJ">Položky!$D$5</definedName>
    <definedName name="SloupecMnozstvi">Položky!$E$5</definedName>
    <definedName name="SloupecNazPol">Položky!$C$5</definedName>
    <definedName name="SloupecPC">Položky!$A$5</definedName>
    <definedName name="solver_lin" localSheetId="1" hidden="1">0</definedName>
    <definedName name="solver_num" localSheetId="1" hidden="1">0</definedName>
    <definedName name="solver_opt" localSheetId="1" hidden="1">Položky!#REF!</definedName>
    <definedName name="solver_typ" localSheetId="1" hidden="1">1</definedName>
    <definedName name="solver_val" localSheetId="1" hidden="1">0</definedName>
    <definedName name="Typ">Položky!#REF!</definedName>
    <definedName name="VRN">Rekapitulace!#REF!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#REF!</definedName>
    <definedName name="Zaklad22">#REF!</definedName>
    <definedName name="Zaklad5">#REF!</definedName>
    <definedName name="Zhotovitel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5" i="3" l="1"/>
  <c r="B23" i="2" l="1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G370" i="3" l="1"/>
  <c r="G359" i="3"/>
  <c r="G357" i="3"/>
  <c r="G346" i="3"/>
  <c r="G336" i="3"/>
  <c r="G334" i="3"/>
  <c r="G321" i="3"/>
  <c r="G309" i="3"/>
  <c r="G271" i="3"/>
  <c r="G259" i="3"/>
  <c r="G236" i="3"/>
  <c r="G224" i="3"/>
  <c r="G164" i="3"/>
  <c r="G158" i="3"/>
  <c r="G153" i="3"/>
  <c r="G143" i="3"/>
  <c r="G137" i="3"/>
  <c r="G127" i="3"/>
  <c r="G121" i="3"/>
  <c r="G109" i="3"/>
  <c r="G97" i="3"/>
  <c r="G85" i="3"/>
  <c r="G73" i="3"/>
  <c r="G33" i="3"/>
  <c r="G31" i="3"/>
  <c r="G29" i="3"/>
  <c r="G27" i="3"/>
  <c r="G25" i="3"/>
  <c r="G23" i="3"/>
  <c r="G21" i="3"/>
  <c r="G19" i="3"/>
  <c r="G17" i="3"/>
  <c r="G15" i="3"/>
  <c r="G13" i="3"/>
  <c r="G11" i="3"/>
  <c r="G9" i="3"/>
  <c r="C378" i="3" l="1"/>
  <c r="C366" i="3"/>
  <c r="C353" i="3"/>
  <c r="C329" i="3"/>
  <c r="C317" i="3"/>
  <c r="C305" i="3"/>
  <c r="C279" i="3"/>
  <c r="C267" i="3"/>
  <c r="C255" i="3"/>
  <c r="C220" i="3"/>
  <c r="C198" i="3"/>
  <c r="C172" i="3"/>
  <c r="C117" i="3"/>
  <c r="C105" i="3"/>
  <c r="C93" i="3"/>
  <c r="C81" i="3"/>
  <c r="C69" i="3"/>
  <c r="G7" i="3" l="1"/>
  <c r="G8" i="3"/>
  <c r="G10" i="3"/>
  <c r="G12" i="3"/>
  <c r="G14" i="3"/>
  <c r="G16" i="3"/>
  <c r="G18" i="3"/>
  <c r="G20" i="3"/>
  <c r="G22" i="3"/>
  <c r="G24" i="3"/>
  <c r="G26" i="3"/>
  <c r="G28" i="3"/>
  <c r="G30" i="3"/>
  <c r="G32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71" i="3"/>
  <c r="G72" i="3"/>
  <c r="G74" i="3"/>
  <c r="G75" i="3"/>
  <c r="G76" i="3"/>
  <c r="G77" i="3"/>
  <c r="G78" i="3"/>
  <c r="G79" i="3"/>
  <c r="G80" i="3"/>
  <c r="G83" i="3"/>
  <c r="G84" i="3"/>
  <c r="G86" i="3"/>
  <c r="G87" i="3"/>
  <c r="G88" i="3"/>
  <c r="G89" i="3"/>
  <c r="G90" i="3"/>
  <c r="G91" i="3"/>
  <c r="G92" i="3"/>
  <c r="G95" i="3"/>
  <c r="G96" i="3"/>
  <c r="G98" i="3"/>
  <c r="G99" i="3"/>
  <c r="G100" i="3"/>
  <c r="G101" i="3"/>
  <c r="G102" i="3"/>
  <c r="G103" i="3"/>
  <c r="G104" i="3"/>
  <c r="G107" i="3"/>
  <c r="G108" i="3"/>
  <c r="G110" i="3"/>
  <c r="G111" i="3"/>
  <c r="G112" i="3"/>
  <c r="G113" i="3"/>
  <c r="G114" i="3"/>
  <c r="G115" i="3"/>
  <c r="G116" i="3"/>
  <c r="G119" i="3"/>
  <c r="G120" i="3"/>
  <c r="G122" i="3"/>
  <c r="G123" i="3"/>
  <c r="G124" i="3"/>
  <c r="G125" i="3"/>
  <c r="G126" i="3"/>
  <c r="G128" i="3"/>
  <c r="G129" i="3"/>
  <c r="G130" i="3"/>
  <c r="G131" i="3"/>
  <c r="G132" i="3"/>
  <c r="G133" i="3"/>
  <c r="G134" i="3"/>
  <c r="G135" i="3"/>
  <c r="G136" i="3"/>
  <c r="G138" i="3"/>
  <c r="G139" i="3"/>
  <c r="G140" i="3"/>
  <c r="G141" i="3"/>
  <c r="G142" i="3"/>
  <c r="G144" i="3"/>
  <c r="G145" i="3"/>
  <c r="G146" i="3"/>
  <c r="G147" i="3"/>
  <c r="G148" i="3"/>
  <c r="G149" i="3"/>
  <c r="G150" i="3"/>
  <c r="G151" i="3"/>
  <c r="G152" i="3"/>
  <c r="G154" i="3"/>
  <c r="G155" i="3"/>
  <c r="G156" i="3"/>
  <c r="G157" i="3"/>
  <c r="G159" i="3"/>
  <c r="G160" i="3"/>
  <c r="G161" i="3"/>
  <c r="G162" i="3"/>
  <c r="G163" i="3"/>
  <c r="G165" i="3"/>
  <c r="G166" i="3"/>
  <c r="G167" i="3"/>
  <c r="G168" i="3"/>
  <c r="G169" i="3"/>
  <c r="G170" i="3"/>
  <c r="G171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2" i="3"/>
  <c r="G223" i="3"/>
  <c r="G225" i="3"/>
  <c r="G226" i="3"/>
  <c r="G227" i="3"/>
  <c r="G228" i="3"/>
  <c r="G229" i="3"/>
  <c r="G230" i="3"/>
  <c r="G231" i="3"/>
  <c r="G232" i="3"/>
  <c r="G233" i="3"/>
  <c r="G234" i="3"/>
  <c r="G235" i="3"/>
  <c r="G237" i="3"/>
  <c r="G238" i="3"/>
  <c r="G239" i="3"/>
  <c r="G240" i="3"/>
  <c r="G241" i="3"/>
  <c r="G242" i="3"/>
  <c r="G243" i="3"/>
  <c r="G244" i="3"/>
  <c r="G246" i="3"/>
  <c r="G247" i="3"/>
  <c r="G248" i="3"/>
  <c r="G249" i="3"/>
  <c r="G250" i="3"/>
  <c r="G251" i="3"/>
  <c r="G252" i="3"/>
  <c r="G253" i="3"/>
  <c r="G254" i="3"/>
  <c r="G257" i="3"/>
  <c r="G258" i="3"/>
  <c r="G260" i="3"/>
  <c r="G261" i="3"/>
  <c r="G262" i="3"/>
  <c r="G263" i="3"/>
  <c r="G264" i="3"/>
  <c r="G265" i="3"/>
  <c r="G266" i="3"/>
  <c r="G269" i="3"/>
  <c r="G270" i="3"/>
  <c r="G272" i="3"/>
  <c r="G273" i="3"/>
  <c r="G274" i="3"/>
  <c r="G275" i="3"/>
  <c r="G276" i="3"/>
  <c r="G277" i="3"/>
  <c r="G278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7" i="3"/>
  <c r="G308" i="3"/>
  <c r="G310" i="3"/>
  <c r="G311" i="3"/>
  <c r="G312" i="3"/>
  <c r="G313" i="3"/>
  <c r="G314" i="3"/>
  <c r="G315" i="3"/>
  <c r="G316" i="3"/>
  <c r="G319" i="3"/>
  <c r="G320" i="3"/>
  <c r="G322" i="3"/>
  <c r="G323" i="3"/>
  <c r="G324" i="3"/>
  <c r="G325" i="3"/>
  <c r="G326" i="3"/>
  <c r="G327" i="3"/>
  <c r="G328" i="3"/>
  <c r="G331" i="3"/>
  <c r="G332" i="3"/>
  <c r="G333" i="3"/>
  <c r="G335" i="3"/>
  <c r="G337" i="3"/>
  <c r="G338" i="3"/>
  <c r="G339" i="3"/>
  <c r="G340" i="3"/>
  <c r="G341" i="3"/>
  <c r="G342" i="3"/>
  <c r="G343" i="3"/>
  <c r="G344" i="3"/>
  <c r="G345" i="3"/>
  <c r="G347" i="3"/>
  <c r="G348" i="3"/>
  <c r="G349" i="3"/>
  <c r="G350" i="3"/>
  <c r="G351" i="3"/>
  <c r="G352" i="3"/>
  <c r="G355" i="3"/>
  <c r="G356" i="3"/>
  <c r="G358" i="3"/>
  <c r="G360" i="3"/>
  <c r="G361" i="3"/>
  <c r="G362" i="3"/>
  <c r="G363" i="3"/>
  <c r="G364" i="3"/>
  <c r="G365" i="3"/>
  <c r="G368" i="3"/>
  <c r="G369" i="3"/>
  <c r="G371" i="3"/>
  <c r="G372" i="3"/>
  <c r="G373" i="3"/>
  <c r="G374" i="3"/>
  <c r="G375" i="3"/>
  <c r="G376" i="3"/>
  <c r="G377" i="3"/>
  <c r="G317" i="3" l="1"/>
  <c r="E19" i="2" s="1"/>
  <c r="G305" i="3"/>
  <c r="E18" i="2" s="1"/>
  <c r="G279" i="3"/>
  <c r="E17" i="2" s="1"/>
  <c r="G378" i="3"/>
  <c r="E23" i="2" s="1"/>
  <c r="G267" i="3"/>
  <c r="E16" i="2" s="1"/>
  <c r="G172" i="3"/>
  <c r="E12" i="2" s="1"/>
  <c r="G366" i="3"/>
  <c r="E22" i="2" s="1"/>
  <c r="G117" i="3"/>
  <c r="E11" i="2" s="1"/>
  <c r="G255" i="3"/>
  <c r="E15" i="2" s="1"/>
  <c r="G220" i="3"/>
  <c r="E14" i="2" s="1"/>
  <c r="G198" i="3"/>
  <c r="E13" i="2" s="1"/>
  <c r="G105" i="3"/>
  <c r="E10" i="2" s="1"/>
  <c r="G93" i="3"/>
  <c r="E9" i="2" s="1"/>
  <c r="G353" i="3"/>
  <c r="E21" i="2" s="1"/>
  <c r="G81" i="3"/>
  <c r="E8" i="2" s="1"/>
  <c r="G329" i="3"/>
  <c r="E20" i="2" s="1"/>
  <c r="G69" i="3"/>
  <c r="E7" i="2" s="1"/>
  <c r="E44" i="2" l="1"/>
  <c r="I44" i="2"/>
  <c r="H44" i="2"/>
  <c r="G44" i="2"/>
  <c r="F44" i="2" l="1"/>
</calcChain>
</file>

<file path=xl/sharedStrings.xml><?xml version="1.0" encoding="utf-8"?>
<sst xmlns="http://schemas.openxmlformats.org/spreadsheetml/2006/main" count="1080" uniqueCount="477">
  <si>
    <t>HZS</t>
  </si>
  <si>
    <t>Stavba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</si>
  <si>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</si>
  <si>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</si>
  <si>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</si>
  <si>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</si>
  <si>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</si>
  <si>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</si>
  <si>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</si>
  <si>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</si>
  <si>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</si>
  <si>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</si>
  <si>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</si>
  <si>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</si>
  <si>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</si>
  <si>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</si>
  <si>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</si>
  <si>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</si>
  <si>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JKC BRNO</t>
  </si>
  <si>
    <t>ks</t>
  </si>
  <si>
    <t>bm</t>
  </si>
  <si>
    <t>m2</t>
  </si>
  <si>
    <t>Požární klapka - stěnový uzávěr 200x300; se servopohonem 230V s pružinou (s havarijní funkcí), termoelektrické čidlo, koncové spínače; vč. montáže</t>
  </si>
  <si>
    <t>Obdélníková vyústka pro přívod vzduchu na hranaté potrubí; dvouřadá; 500x200; s regulací; vč. montáže</t>
  </si>
  <si>
    <t>Obdélníková vyústka pro přívod vzduchu na hranaté potrubí; dvouřadá; 600x200; s regulací; vč. montáže</t>
  </si>
  <si>
    <t>Obdélníková vyústka pro odvod vzduchu na hranaté potrubí; jednořadá; 400x150; s regulací; vč. montáže</t>
  </si>
  <si>
    <t>Obdélníková vyústka pro odvod vzduchu na hranaté potrubí; jednořadá; 500x200; s regulací; vč. montáže</t>
  </si>
  <si>
    <t>Rámeček s tahokovem na hranaté potrubí; pozinkovaný plech;  900x400; vč. montáže</t>
  </si>
  <si>
    <t>Obdélníková vyústka pro přívod vzduchu na hranaté potrubí; dvouřadá; 400x150; s regulací; vč. montáže</t>
  </si>
  <si>
    <t>Talířový ventil z ocelového plechu; bílý; odvodní; DN 200; vč. montážního kroužku; vč. montáže</t>
  </si>
  <si>
    <t>Ohebné Al potrubí; mikrobiálně ošetřené; DN 200; s tepelnou izolací z vrstvy minerální vaty 25 mm; vč. montáže</t>
  </si>
  <si>
    <t>Regulační klapka těsná DN160; ruční; vč. montáže</t>
  </si>
  <si>
    <t>Talířový ventil z ocelového plechu; bílý; odvodní; DN 160; vč. montážního kroužku; vč. montáže</t>
  </si>
  <si>
    <t>Ohebné Al potrubí; mikrobiálně ošetřené; DN 160; s tepelnou izolací z vrstvy minerální vaty 25 mm; vč. montáže</t>
  </si>
  <si>
    <t>Obdélníková vyústka pro přívod vzduchu na kruhové potrubí; dvouřadá; 425x75; s regulací; vč. montáže</t>
  </si>
  <si>
    <t>Obdélníková vyústka pro odvod vzduchu na kruhové potrubí; jednořadá; 425x75; s regulací; vč. montáže</t>
  </si>
  <si>
    <t>Regulační klapka těsná 250x200; ruční; vč. montáže</t>
  </si>
  <si>
    <t>Regulační klapka těsná 500x250; ruční; vč. montáže</t>
  </si>
  <si>
    <t>Regulační klapka těsná DN200; ruční; vč. montáže</t>
  </si>
  <si>
    <t>Rámeček s tahokovem na kruhové potrubí; pozinkovaný plech; DN 160; vč. montáže</t>
  </si>
  <si>
    <t>Cu potrubí izolované, vč. komunikačního kabelu</t>
  </si>
  <si>
    <t>Obdélníková vyústka pro přívod vzduchu na kruhové potrubí; dvouřadá; 225x75; s regulací; vč. montáže</t>
  </si>
  <si>
    <t>Obdélníková vyústka pro odvod vzduchu na kruhové potrubí; jednořadá; 225x75; s regulací; vč. montáže</t>
  </si>
  <si>
    <t>Rámeček s tahokovem na kruhové potrubí; pozinkovaný plech; DN 125; vč. montáže</t>
  </si>
  <si>
    <t>Regulační klapka těsná DN125; se servopohonem 230V; vč. montáže</t>
  </si>
  <si>
    <t>Tlumič hluku kruhový DN 125/600; s jádrem a v provedení z galvanizovaného plechu a výplň krytá děrovaným plechem; vč. montáže</t>
  </si>
  <si>
    <t>Filtrační kazeta pro kapsový filtr DN125 s filtrem F5; vč. montáže</t>
  </si>
  <si>
    <t>Potrubní odvodní ventilátor, vnitřní provedení, plynulá regulace otáček (EC), 100 m3/h, 150 Pa; motor s vestavěnými tepelnými kontakty, rychloupínací spona 2x, včetně montáže, zařízení splňuje nařízení o ecodesignu platné od 1.1.2018</t>
  </si>
  <si>
    <t>Rámeček s tahokovem na kruhové potrubí; pozinkovaný plech; DN 100; vč. montáže</t>
  </si>
  <si>
    <t>Tlumič hluku kruhový DN 100/600; s jádrem a v provedení z galvanizovaného plechu a výplň krytá děrovaným plechem; vč. montáže</t>
  </si>
  <si>
    <t>Filtrační kazeta pro kapsový filtr DN100 s filtrem F5; vč. montáže</t>
  </si>
  <si>
    <t>Regulační klapka těsná DN250; se servopohonem 230V; vč. montáže</t>
  </si>
  <si>
    <t>Tlumič hluku kruhový DN 250/600; s jádrem a v provedení z galvanizovaného plechu a výplň krytá děrovaným plechem; vč. montáže</t>
  </si>
  <si>
    <t>Filtrační kazeta pro kapsový filtr DN250 s filtrem F5; vč. montáže</t>
  </si>
  <si>
    <t>Potrubní odvodní ventilátor, vnitřní provedení, plynulá regulace otáček (EC), 150 m3/h, 100 Pa; motor s vestavěnými tepelnými kontakty, rychloupínací spona 2x, včetně montáže, zařízení splňuje nařízení o ecodesignu platné od 1.1.2018</t>
  </si>
  <si>
    <t>SO 01.1 SPODNÍ STAVBA, SO 01.2 HORNÍ STAVBA</t>
  </si>
  <si>
    <t>Rozpočet VZT II.ETAPA</t>
  </si>
  <si>
    <t>28.01</t>
  </si>
  <si>
    <t>28.01.04.01</t>
  </si>
  <si>
    <t>28.01.04.02</t>
  </si>
  <si>
    <t>28.01.04.03</t>
  </si>
  <si>
    <t>28.01.04.04</t>
  </si>
  <si>
    <t>28.01.04.05</t>
  </si>
  <si>
    <t>28.01.04.06</t>
  </si>
  <si>
    <t>28.01.04.08</t>
  </si>
  <si>
    <t>28.01.04.10</t>
  </si>
  <si>
    <t>28.01.04.12</t>
  </si>
  <si>
    <t>28.01.04.13</t>
  </si>
  <si>
    <t>28.01.04.15</t>
  </si>
  <si>
    <t>28.01.04.17</t>
  </si>
  <si>
    <t>28.01.04.19</t>
  </si>
  <si>
    <t>28.01.09.01</t>
  </si>
  <si>
    <t>28.01.09.02</t>
  </si>
  <si>
    <t>28.01.09.03</t>
  </si>
  <si>
    <t>28.01.09.04</t>
  </si>
  <si>
    <t>28.01.10.01</t>
  </si>
  <si>
    <t>28.01.10.02</t>
  </si>
  <si>
    <t>28.01.10.03</t>
  </si>
  <si>
    <t>Regulační klapka těsná 630x250; ruční; vč. montáže</t>
  </si>
  <si>
    <t>28.01.10.04</t>
  </si>
  <si>
    <t>28.01.10.05</t>
  </si>
  <si>
    <t>28.01.16.01</t>
  </si>
  <si>
    <t>Vířivý anemostat, čtvercová čelní deska 300-8 s nastavitelnými lamelami, vč. plenum boxu s regulační klapkou, napojení horizontální DN 160, RAL bude vyvzorkováno při realizaci stavby, vč. montáže</t>
  </si>
  <si>
    <t>28.01.17.01</t>
  </si>
  <si>
    <t>Vířivý anemostat, čtvercová čelní deska 300-8 s nastavitelnými lamelami, vč. plenum boxu, napojení horizontální DN 160, RAL bude vyvzorkováno při realizaci stavby, vč. montáže</t>
  </si>
  <si>
    <t>28.01.18.01</t>
  </si>
  <si>
    <t>28.01.18.02</t>
  </si>
  <si>
    <t>28.01.18.03</t>
  </si>
  <si>
    <t>28.01.18.04</t>
  </si>
  <si>
    <t>28.01.18.05</t>
  </si>
  <si>
    <t>Obdélníková vyústka pro přívod vzduchu na kruhové potrubí; dvouřadá; 625x75; s regulací; vč. montáže</t>
  </si>
  <si>
    <t>28.01.19.01</t>
  </si>
  <si>
    <t>28.01.19.02</t>
  </si>
  <si>
    <t>28.01.19.03</t>
  </si>
  <si>
    <t>28.01.19.04</t>
  </si>
  <si>
    <t>Obdélníková vyústka pro odvod vzduchu na kruhové potrubí; jednořadá; 625x75; s regulací; vč. montáže</t>
  </si>
  <si>
    <t>28.01.21.01</t>
  </si>
  <si>
    <t>28.01.21.02</t>
  </si>
  <si>
    <t>28.01.22.01</t>
  </si>
  <si>
    <t>28.01.35.01</t>
  </si>
  <si>
    <t>28.01.35.02</t>
  </si>
  <si>
    <t>28.01.40.01</t>
  </si>
  <si>
    <t>28.01.40.02</t>
  </si>
  <si>
    <t>28.01.40.03</t>
  </si>
  <si>
    <t>28.01.40.04</t>
  </si>
  <si>
    <t>28.01.41.01</t>
  </si>
  <si>
    <t>28.01.41.02</t>
  </si>
  <si>
    <t>28.01.42.01</t>
  </si>
  <si>
    <t>28.01.50.01</t>
  </si>
  <si>
    <t>28.02</t>
  </si>
  <si>
    <t>29.01</t>
  </si>
  <si>
    <t>Potrubní odvodní ventilátor, vnitřní provedení, plynulá regulace otáček (EC), 50 m3/h, 100 Pa; motor s vestavěnými tepelnými kontakty, rychloupínací spona 2x, včetně montáže, zařízení splňuje nařízení o ecodesignu platné od 1.1.2018</t>
  </si>
  <si>
    <t>29.01.05.01</t>
  </si>
  <si>
    <t>Požární klapka - stěnový uzávěr 200x400; se servopohonem 230V s pružinou (s havarijní funkcí), termoelektrické čidlo, koncové spínače; vč. montáže</t>
  </si>
  <si>
    <t>29.01.06.01</t>
  </si>
  <si>
    <t>Regulační klapka těsná DN100; se servopohonem 230V; vč. montáže</t>
  </si>
  <si>
    <t>29.01.09.01</t>
  </si>
  <si>
    <t>29.01.09.02</t>
  </si>
  <si>
    <t>29.01.11.01</t>
  </si>
  <si>
    <t>29.01.22.01</t>
  </si>
  <si>
    <t>29.01.41.01</t>
  </si>
  <si>
    <t>30.01</t>
  </si>
  <si>
    <t>30.01.05.01</t>
  </si>
  <si>
    <t>30.01.06.01</t>
  </si>
  <si>
    <t>30.01.09.01</t>
  </si>
  <si>
    <t>30.01.09.02</t>
  </si>
  <si>
    <t>30.01.11.01</t>
  </si>
  <si>
    <t>30.01.22.01</t>
  </si>
  <si>
    <t>30.01.41.01</t>
  </si>
  <si>
    <t>31.01</t>
  </si>
  <si>
    <t>31.01.05.01</t>
  </si>
  <si>
    <t>31.01.06.01</t>
  </si>
  <si>
    <t>31.01.09.01</t>
  </si>
  <si>
    <t>31.01.09.02</t>
  </si>
  <si>
    <t>31.01.11.01</t>
  </si>
  <si>
    <t>31.01.22.01</t>
  </si>
  <si>
    <t>31.01.41.01</t>
  </si>
  <si>
    <t>32.01</t>
  </si>
  <si>
    <t>32.01.05.01</t>
  </si>
  <si>
    <t>32.01.06.01</t>
  </si>
  <si>
    <t>32.01.09.01</t>
  </si>
  <si>
    <t>32.01.09.02</t>
  </si>
  <si>
    <t>32.01.11.01</t>
  </si>
  <si>
    <t>32.01.22.01</t>
  </si>
  <si>
    <t>32.01.41.01</t>
  </si>
  <si>
    <t>35.01</t>
  </si>
  <si>
    <t>Potrubní přívodní axiální ventilátor, venkovní provedení, plynulá regulace otáček (FM - dodávka MaR), 6000 m3/h, 350 Pa; motor s vestavěnými tepelnými kontakty, rychloupínací spona 2x, včetně montáže, zařízení splňuje nařízení o ecodesignu platné od 1.1.2018</t>
  </si>
  <si>
    <t>35.01.05.01</t>
  </si>
  <si>
    <t>Požární klapka - stěnový uzávěr 800x1000; se servopohonem 230V s pružinou (s havarijní funkcí), termoelektrické čidlo, koncové spínače; vč. montáže</t>
  </si>
  <si>
    <t>35.01.22.01</t>
  </si>
  <si>
    <t>Rámeček s tahokovem na hranaté potrubí; pozinkovaný plech;  800x1000; vč. montáže</t>
  </si>
  <si>
    <t>35.01.40.03</t>
  </si>
  <si>
    <t>35.02</t>
  </si>
  <si>
    <t>Cirkulační JET ventilátor, vnitřní podstropní provedení, plynulá regulace otáček (EC), 2280 m3/h; motor s vestavěnými tepelnými kontakty, včetně montáže, zařízení splňuje nařízení o ecodesignu platné od 1.1.2018</t>
  </si>
  <si>
    <t>35.03</t>
  </si>
  <si>
    <t>Potrubní odvodní axiální ventilátor, vnitřní provedení, plynulá regulace otáček (FM - dodávka MaR), 7000 m3/h, 450 Pa; motor s vestavěnými tepelnými kontakty, rychloupínací spona 2x, včetně montáže, zařízení splňuje nařízení o ecodesignu platné od 1.1.2018</t>
  </si>
  <si>
    <t>35.03.04.01</t>
  </si>
  <si>
    <t>35.03.22.01</t>
  </si>
  <si>
    <t>35.03.23.01</t>
  </si>
  <si>
    <t>Výfukový kus na hranaté potrubí; 650x500; pozinkovaný plech, s mřížkou proti vnitknutí ptactvu, úhel zakončení 45°, vč. montáže</t>
  </si>
  <si>
    <t>35.03.40.01</t>
  </si>
  <si>
    <t>35.03.40.02</t>
  </si>
  <si>
    <t>35.03.42.01</t>
  </si>
  <si>
    <t>35.03.42.02</t>
  </si>
  <si>
    <t>35.04</t>
  </si>
  <si>
    <t>Potrubní přívodní axiální ventilátor, venkovní provedení, plynulá regulace otáček (FM - dodávka MaR), 6500 m3/h, 350 Pa; motor s vestavěnými tepelnými kontakty, rychloupínací spona 2x, včetně montáže, zařízení splňuje nařízení o ecodesignu platné od 1.1.2018</t>
  </si>
  <si>
    <t>35.04.05.01</t>
  </si>
  <si>
    <t>35.04.22.01</t>
  </si>
  <si>
    <t>35.04.40.03</t>
  </si>
  <si>
    <t>35.05</t>
  </si>
  <si>
    <t>35.06</t>
  </si>
  <si>
    <t>Potrubní odvodní axiální ventilátor, vnitřní provedení, plynulá regulace otáček (FM - dodávka MaR), 7500 m3/h, 450 Pa; motor s vestavěnými tepelnými kontakty, rychloupínací spona 2x, včetně montáže, zařízení splňuje nařízení o ecodesignu platné od 1.1.2018</t>
  </si>
  <si>
    <t>35.06.04.01</t>
  </si>
  <si>
    <t>35.06.22.01</t>
  </si>
  <si>
    <t>Rámeček s tahokovem na hranaté potrubí; pozinkovaný plech;  800x500; vč. montáže</t>
  </si>
  <si>
    <t>35.06.23.01</t>
  </si>
  <si>
    <t>35.06.40.01</t>
  </si>
  <si>
    <t>35.06.40.02</t>
  </si>
  <si>
    <t>35.06.42.01</t>
  </si>
  <si>
    <t>35.06.42.02</t>
  </si>
  <si>
    <t>35.07</t>
  </si>
  <si>
    <t>35.07.05.01</t>
  </si>
  <si>
    <t>35.07.22.01</t>
  </si>
  <si>
    <t>35.07.40.03</t>
  </si>
  <si>
    <t>35.08</t>
  </si>
  <si>
    <t>Potrubní přívodní radiální ventilátor, vnitřní provedení, plynulá regulace otáček (FM - dodávka MaR), 3000 m3/h, 300 Pa; motor s vestavěnými tepelnými kontakty, rychloupínací spona 2x, včetně montáže, zařízení splňuje nařízení o ecodesignu platné od 1.1.2018</t>
  </si>
  <si>
    <t>35.08.04.01</t>
  </si>
  <si>
    <t>35.08.22.01</t>
  </si>
  <si>
    <t>Rámeček s tahokovem na hranaté potrubí; pozinkovaný plech;  600x350; vč. montáže</t>
  </si>
  <si>
    <t>35.08.40.01</t>
  </si>
  <si>
    <t>35.09</t>
  </si>
  <si>
    <t>35.10</t>
  </si>
  <si>
    <t>Potrubní odvodní axiální ventilátor, vnitřní provedení, plynulá regulace otáček (FM - dodávka MaR), 11000 m3/h, 450 Pa; motor s vestavěnými tepelnými kontakty, rychloupínací spona 2x, včetně montáže, zařízení splňuje nařízení o ecodesignu platné od 1.1.2018</t>
  </si>
  <si>
    <t>35.10.04.01</t>
  </si>
  <si>
    <t>35.10.22.01</t>
  </si>
  <si>
    <t>Rámeček s tahokovem na hranaté potrubí; pozinkovaný plech;  1000x500; vč. montáže</t>
  </si>
  <si>
    <t>35.10.23.01</t>
  </si>
  <si>
    <t>Výfukový kus na hranaté potrubí; 1250x500; pozinkovaný plech, s mřížkou proti vnitknutí ptactvu, úhel zakončení 45°, vč. montáže</t>
  </si>
  <si>
    <t>35.10.40.01</t>
  </si>
  <si>
    <t>35.10.40.02</t>
  </si>
  <si>
    <t>35.10.40.03</t>
  </si>
  <si>
    <t>35.10.42.01</t>
  </si>
  <si>
    <t>35.10.42.02</t>
  </si>
  <si>
    <t>36.01</t>
  </si>
  <si>
    <t>Potrubní přívodní ventilátor, vnitřní provedení, plynulá regulace otáček (EC), 360 m3/h, 250 Pa; motor s vestavěnými tepelnými kontakty, rychloupínací spona 2x, včetně montáže, zařízení splňuje nařízení o ecodesignu platné od 1.1.2018</t>
  </si>
  <si>
    <t>36.01.06.01</t>
  </si>
  <si>
    <t>Regulační klapka těsná DN160; se servopohonem 230V; vč. montáže</t>
  </si>
  <si>
    <t>36.01.09.01</t>
  </si>
  <si>
    <t>Tlumič hluku kruhový DN 160/600; s jádrem a v provedení z galvanizovaného plechu a výplň krytá děrovaným plechem; vč. montáže</t>
  </si>
  <si>
    <t>36.01.09.02</t>
  </si>
  <si>
    <t>36.01.10.01</t>
  </si>
  <si>
    <t>36.01.11.01</t>
  </si>
  <si>
    <t>Filtrační kazeta pro kapsový filtr DN160 s filtrem F5; vč. montáže</t>
  </si>
  <si>
    <t>36.01.18.01</t>
  </si>
  <si>
    <t>36.01.18.02</t>
  </si>
  <si>
    <t>36.01.18.03</t>
  </si>
  <si>
    <t>36.01.22.01</t>
  </si>
  <si>
    <t>36.01.41.01</t>
  </si>
  <si>
    <t>36.02</t>
  </si>
  <si>
    <t>Potrubní odvodní ventilátor, vnitřní provedení, plynulá regulace otáček (EC), 160 m3/h, 150 Pa; motor s vestavěnými tepelnými kontakty, rychloupínací spona 2x, včetně montáže, zařízení splňuje nařízení o ecodesignu platné od 1.1.2018</t>
  </si>
  <si>
    <t>36.02.06.01</t>
  </si>
  <si>
    <t>36.02.09.01</t>
  </si>
  <si>
    <t>36.02.09.02</t>
  </si>
  <si>
    <t>36.02.10.01</t>
  </si>
  <si>
    <t>36.02.11.01</t>
  </si>
  <si>
    <t>36.02.19.01</t>
  </si>
  <si>
    <t>36.02.19.02</t>
  </si>
  <si>
    <t>36.02.22.01</t>
  </si>
  <si>
    <t>36.02.41.01</t>
  </si>
  <si>
    <t>36.02.41.02</t>
  </si>
  <si>
    <t>37.01</t>
  </si>
  <si>
    <t>Potrubní přívodní ventilátor, vnitřní provedení, plynulá regulace otáček (EC), 50 m3/h, 100 Pa; motor s vestavěnými tepelnými kontakty, rychloupínací spona 2x, včetně montáže, zařízení splňuje nařízení o ecodesignu platné od 1.1.2018</t>
  </si>
  <si>
    <t>37.01.06.01</t>
  </si>
  <si>
    <t>37.01.09.01</t>
  </si>
  <si>
    <t>37.01.09.02</t>
  </si>
  <si>
    <t>37.01.11.01</t>
  </si>
  <si>
    <t>37.01.18.01</t>
  </si>
  <si>
    <t>37.01.22.01</t>
  </si>
  <si>
    <t>37.01.41.01</t>
  </si>
  <si>
    <t>37.01.41.02</t>
  </si>
  <si>
    <t>37.02</t>
  </si>
  <si>
    <t>37.02.06.01</t>
  </si>
  <si>
    <t>37.02.09.01</t>
  </si>
  <si>
    <t>37.02.09.02</t>
  </si>
  <si>
    <t>37.02.11.01</t>
  </si>
  <si>
    <t>37.02.19.01</t>
  </si>
  <si>
    <t>37.02.22.01</t>
  </si>
  <si>
    <t>37.02.41.01</t>
  </si>
  <si>
    <t>37.02.41.02</t>
  </si>
  <si>
    <t>38.01</t>
  </si>
  <si>
    <t>38.01.05.01</t>
  </si>
  <si>
    <t>38.01.06.01</t>
  </si>
  <si>
    <t>38.01.09.01</t>
  </si>
  <si>
    <t>38.01.09.02</t>
  </si>
  <si>
    <t>38.01.11.01</t>
  </si>
  <si>
    <t>38.01.19.02</t>
  </si>
  <si>
    <t>38.01.22.01</t>
  </si>
  <si>
    <t>38.01.41.01</t>
  </si>
  <si>
    <t>38.02</t>
  </si>
  <si>
    <t>Potrubní odvodní ventilátor, vnitřní provedení, plynulá regulace otáček (EC), 250 m3/h, 250 Pa; motor s vestavěnými tepelnými kontakty, rychloupínací spona 2x, včetně montáže, zařízení splňuje nařízení o ecodesignu platné od 1.1.2018</t>
  </si>
  <si>
    <t>38.02.05.01</t>
  </si>
  <si>
    <t>38.02.06.01</t>
  </si>
  <si>
    <t>38.02.09.01</t>
  </si>
  <si>
    <t>38.02.09.02</t>
  </si>
  <si>
    <t>38.02.11.01</t>
  </si>
  <si>
    <t>38.02.19.01</t>
  </si>
  <si>
    <t>38.02.22.01</t>
  </si>
  <si>
    <t>38.02.41.01</t>
  </si>
  <si>
    <t>38.03.05.01</t>
  </si>
  <si>
    <t>38.03.06.01</t>
  </si>
  <si>
    <t>38.03.09.01</t>
  </si>
  <si>
    <t>38.03.09.02</t>
  </si>
  <si>
    <t>38.03.11.01</t>
  </si>
  <si>
    <t>38.03.19.01</t>
  </si>
  <si>
    <t>38.03.22.01</t>
  </si>
  <si>
    <t>38.03.41.01</t>
  </si>
  <si>
    <t>39.01</t>
  </si>
  <si>
    <t>39.01.05.01</t>
  </si>
  <si>
    <t>39.01.06.01</t>
  </si>
  <si>
    <t>39.01.09.01</t>
  </si>
  <si>
    <t>39.01.09.02</t>
  </si>
  <si>
    <t>39.01.11.01</t>
  </si>
  <si>
    <t>39.01.22.01</t>
  </si>
  <si>
    <t>39.01.41.01</t>
  </si>
  <si>
    <t>40.01</t>
  </si>
  <si>
    <t>40.01.05.01</t>
  </si>
  <si>
    <t>40.01.06.01</t>
  </si>
  <si>
    <t>40.01.09.01</t>
  </si>
  <si>
    <t>40.01.09.02</t>
  </si>
  <si>
    <t>40.01.11.01</t>
  </si>
  <si>
    <t>40.01.22.01</t>
  </si>
  <si>
    <t>40.01.41.01</t>
  </si>
  <si>
    <t>41.01</t>
  </si>
  <si>
    <t>Potrubní přívodní ventilátor, vnitřní provedení, plynulá regulace otáček (EC), 450 m3/h, 250 Pa; motor s vestavěnými tepelnými kontakty, rychloupínací spona 2x, včetně montáže, zařízení splňuje nařízení o ecodesignu platné od 1.1.2018</t>
  </si>
  <si>
    <t>41.01.06.01</t>
  </si>
  <si>
    <t>41.01.09.01</t>
  </si>
  <si>
    <t>41.01.09.02</t>
  </si>
  <si>
    <t>41.01.11.01</t>
  </si>
  <si>
    <t>41.01.18.01</t>
  </si>
  <si>
    <t>41.01.18.02</t>
  </si>
  <si>
    <t>41.01.41.01</t>
  </si>
  <si>
    <t>41.01.41.02</t>
  </si>
  <si>
    <t>41.01.42.01</t>
  </si>
  <si>
    <t>41.01.42.02</t>
  </si>
  <si>
    <t>41.02</t>
  </si>
  <si>
    <t>Potrubní odvodní ventilátor, vnitřní provedení, plynulá regulace otáček (EC), 450 m3/h, 250 Pa; motor s vestavěnými tepelnými kontakty, rychloupínací spona 2x, včetně montáže, zařízení splňuje nařízení o ecodesignu platné od 1.1.2018</t>
  </si>
  <si>
    <t>41.02.06.01</t>
  </si>
  <si>
    <t>41.02.09.01</t>
  </si>
  <si>
    <t>41.02.09.02</t>
  </si>
  <si>
    <t>41.02.11.01</t>
  </si>
  <si>
    <t>41.02.19.01</t>
  </si>
  <si>
    <t>41.02.19.02</t>
  </si>
  <si>
    <t>41.02.41.01</t>
  </si>
  <si>
    <t>41.02.41.02</t>
  </si>
  <si>
    <t>41.02.42.01</t>
  </si>
  <si>
    <t>41.02.42.02</t>
  </si>
  <si>
    <t>42.01</t>
  </si>
  <si>
    <t>42.01.05.01</t>
  </si>
  <si>
    <t>42.01.06.01</t>
  </si>
  <si>
    <t>42.01.09.01</t>
  </si>
  <si>
    <t>42.01.09.02</t>
  </si>
  <si>
    <t>42.01.11.01</t>
  </si>
  <si>
    <t>42.01.22.01</t>
  </si>
  <si>
    <t>42.01.41.01</t>
  </si>
  <si>
    <t>43.01</t>
  </si>
  <si>
    <t>43.01.05.01</t>
  </si>
  <si>
    <t>43.01.06.01</t>
  </si>
  <si>
    <t>43.01.09.01</t>
  </si>
  <si>
    <t>43.01.09.02</t>
  </si>
  <si>
    <t>43.01.11.01</t>
  </si>
  <si>
    <t>43.01.22.02</t>
  </si>
  <si>
    <t>43.01.41.01</t>
  </si>
  <si>
    <t>44.01</t>
  </si>
  <si>
    <t>Potrubní přívodní ventilátor, vnitřní provedení, plynulá regulace otáček (EC), 150 m3/h, 150 Pa; motor s vestavěnými tepelnými kontakty, rychloupínací spona 2x, včetně montáže, zařízení splňuje nařízení o ecodesignu platné od 1.1.2018</t>
  </si>
  <si>
    <t>44.01.02.01</t>
  </si>
  <si>
    <t>Ohřívač do potrubí DN 125, Qt = 1,5 kW (75/55 °C), vč. montáže</t>
  </si>
  <si>
    <t>44.01.04.01</t>
  </si>
  <si>
    <t>44.01.04.02</t>
  </si>
  <si>
    <t>44.01.06.01</t>
  </si>
  <si>
    <t>44.01.09.01</t>
  </si>
  <si>
    <t>44.01.09.02</t>
  </si>
  <si>
    <t>44.01.11.01</t>
  </si>
  <si>
    <t>44.01.22.01</t>
  </si>
  <si>
    <t>44.01.41.01</t>
  </si>
  <si>
    <t>44.01.42.01</t>
  </si>
  <si>
    <t>44.02</t>
  </si>
  <si>
    <t>Potrubní odvodní ventilátor, vnitřní provedení, plynulá regulace otáček (EC), 150 m3/h, 150 Pa; motor s vestavěnými tepelnými kontakty, rychloupínací spona 2x, včetně montáže, zařízení splňuje nařízení o ecodesignu platné od 1.1.2018</t>
  </si>
  <si>
    <t>44.02.04.01</t>
  </si>
  <si>
    <t>44.02.06.01</t>
  </si>
  <si>
    <t>44.02.09.01</t>
  </si>
  <si>
    <t>44.02.09.02</t>
  </si>
  <si>
    <t>44.02.11.01</t>
  </si>
  <si>
    <t>44.02.22.01</t>
  </si>
  <si>
    <t>44.02.41.01</t>
  </si>
  <si>
    <t>47.01</t>
  </si>
  <si>
    <t>47.01.04.01</t>
  </si>
  <si>
    <t>47.01.05.01</t>
  </si>
  <si>
    <t>47.01.06.01</t>
  </si>
  <si>
    <t>47.01.09.01</t>
  </si>
  <si>
    <t>47.01.09.02</t>
  </si>
  <si>
    <t>47.01.11.01</t>
  </si>
  <si>
    <t>47.01.22.01</t>
  </si>
  <si>
    <t>47.01.41.01</t>
  </si>
  <si>
    <t>48.01</t>
  </si>
  <si>
    <t>48.01.05.01</t>
  </si>
  <si>
    <t>48.01.06.01</t>
  </si>
  <si>
    <t>48.01.09.01</t>
  </si>
  <si>
    <t>48.01.09.02</t>
  </si>
  <si>
    <t>48.01.11.01</t>
  </si>
  <si>
    <t>48.01.22.01</t>
  </si>
  <si>
    <t>48.01.41.01</t>
  </si>
  <si>
    <t>Požární klapka 900x400; se servopohonem 230V s pružinou (s havarijní funkcí), termoelektrické čidlo, koncové spínače; vč. montáže; požární odolnost EI120S; dotěsnění prostupu</t>
  </si>
  <si>
    <t>Požární klapka DN200; se servopohonem 230V s pružinou (s havarijní funkcí), termoelektrické čidlo, koncové spínače; vč. montáže; požární odolnost EI120S; dotěsnění prostupu</t>
  </si>
  <si>
    <t>Požární klapka 250x200; se servopohonem 230V s pružinou (s havarijní funkcí), termoelektrické čidlo, koncové spínače; vč. montáže; požární odolnost EI120S; dotěsnění prostupu</t>
  </si>
  <si>
    <t>Požární klapka DN125; se servopohonem 230V s pružinou (s havarijní funkcí), termoelektrické čidlo, koncové spínače; vč. montáže; požární odolnost EI120S; dotěsnění prostupu</t>
  </si>
  <si>
    <t>Požární klapka 500x250; se servopohonem 230V s pružinou (s havarijní funkcí), termoelektrické čidlo, koncové spínače; vč. montáže; požární odolnost EI120S; dotěsnění prostupu</t>
  </si>
  <si>
    <t>Požární klapka 800x500; se servopohonem 230V s pružinou (s havarijní funkcí), termoelektrické čidlo, koncové spínače; vč. montáže; požární odolnost EI120S; dotěsnění prostupu</t>
  </si>
  <si>
    <t>Požární klapka DN160; se servopohonem 230V s pružinou (s havarijní funkcí), termoelektrické čidlo, koncové spínače; vč. montáže; požární odolnost EI120S; dotěsnění prostupu</t>
  </si>
  <si>
    <t>Požární klapka 1000x500; se servopohonem 230V s pružinou (s havarijní funkcí), termoelektrické čidlo, koncové spínače; vč. montáže; požární odolnost EI120S; dotěsnění prostupu</t>
  </si>
  <si>
    <t>Požární klapka 600x400; se servopohonem 230V s pružinou (s havarijní funkcí), termoelektrické čidlo, koncové spínače; vč. montáže; požární odolnost EI120S; dotěsnění prostupu</t>
  </si>
  <si>
    <t>Požární klapka 600x250; se servopohonem 230V s pružinou (s havarijní funkcí), termoelektrické čidlo, koncové spínače; vč. montáže; požární odolnost EI120S; dotěsnění prostupu</t>
  </si>
  <si>
    <t>Požární klapka 250x100; se servopohonem 230V s pružinou (s havarijní funkcí), termoelektrické čidlo, koncové spínače; vč. montáže; požární odolnost EI120S; dotěsnění prostupu</t>
  </si>
  <si>
    <t>Požární klapka 600x350; se servopohonem 230V s pružinou (s havarijní funkcí), termoelektrické čidlo, koncové spínače; vč. montáže; požární odolnost EI120S; dotěsnění prostupu</t>
  </si>
  <si>
    <t>Větrací jednotka pro přívod a odvod vzduchu s deskovým rekuperátorem ZZT; vnitřní provedení; základový rám;  uzavírací klapky se servopohonem; tlumící vložky; řídící revizní vypínače; filtrace - přívod F7, odvod F7; EC motory; množství vzduchu přívod : Qp = 1700 m3/h (parametry přívodního vzduchu: tpz = 21 °C, tpl = 25 °C), množství vzduchu odvod: Qo = 2160 m3/h; externí tlak přívod: ∆pext = 350 Pa, odvod: ∆pext = 350 Pa; směšovací komora; ohřívač elektrický Qt = 7,5 kW (do potrubí, včetně spínacího relé (SSR)); vodní chladič Qch = 3,9 kW (přímé chlazení); protimrazová ochrana (přímotop včetně provozního a havarijního termostatu a kontaktu pro hlášení poruchy); za vodním ohřívačem umístěný vysouvatelný rám pro umístění kapiláry protimrazové ochrany; jištění motorů termistory; protizápachové uzávěry (Sifony pro dovod kondenzátu); regulace VZT jednotky; montáž VZT jednotky; zařízení splňuje nařízení o Ecodesignu platné od 1.1.2018, výrobce VZT jednotky s certifikací společností EUROVENT.</t>
  </si>
  <si>
    <t>Požární klapka - stěnový uzávěr 400x300; se servopohonem 230V s pružinou (s havarijní funkcí), termoelektrické čidlo, koncové spínače; vč. montáže</t>
  </si>
  <si>
    <t>Rovné potrubí a tvarovky, čtyřhranného průřezu z předizolovaného panelu Hydrotec P3, do obvodu 1050/30% tvar. dílů. Nezávisle na velikosti průřezu exteriérní panel 30 mm šířky, 80/80 mikronů s hliníkovým povrchem - hladký/vzorkovaný. Hustota izolační pěny 45kg/m³, tepelná vodivost λ=0,022 W/m°K, třída vzduchotěsnosti „C”. Dodaný s doplňky, sestavený na komplet,  včetně veškerého příslušenství, výztuh a kotvícího systému. Spojováno skrytým hliníkovým profilem. Statický tlak systému až 1500 Pa.</t>
  </si>
  <si>
    <t>SPIRO potrubí DN 200/40% tvar. dílů; vč. spojek a tvarovek s EPDM tesněním; pozinovaný plech, tř. těsnosti C dle EN 1507, včetně montáže; prořez 20%</t>
  </si>
  <si>
    <t>Tepelná izolace 60 mm z čedičové vlny na vyztuženou Al fólii; role, samolepící, přelepení spojů Al páskou; vč. montáže</t>
  </si>
  <si>
    <t>Rovné potrubí a tvarovky, čtyřhranného průřezu z předizolovaného panelu Hydrotec P3, do obvodu 650/30% tvar. dílů. Nezávisle na velikosti průřezu exteriérní panel 30 mm šířky, 80/80 mikronů s hliníkovým povrchem - hladký/vzorkovaný. Hustota izolační pěny 45kg/m³, tepelná vodivost λ=0,022 W/m°K, třída vzduchotěsnosti „C”. Dodaný s doplňky, sestavený na komplet,  včetně veškerého příslušenství, výztuh a kotvícího systému. Spojováno skrytým hliníkovým profilem. Statický tlak systému až 1500 Pa.</t>
  </si>
  <si>
    <t>Rovné potrubí a tvarovky, čtyřhranného průřezu z předizolovaného panelu Hydrotec P3, do obvodu 1890/30% tvar. dílů. Nezávisle na velikosti průřezu exteriérní panel 30 mm šířky, 80/80 mikronů s hliníkovým povrchem - hladký/vzorkovaný. Hustota izolační pěny 45kg/m³, tepelná vodivost λ=0,022 W/m°K, třída vzduchotěsnosti „C”. Dodaný s doplňky, sestavený na komplet,  včetně veškerého příslušenství, výztuh a kotvícího systému. Spojováno skrytým hliníkovým profilem. Statický tlak systému až 1500 Pa.</t>
  </si>
  <si>
    <t>Rovné potrubí a tvarovky, čtyřhranného průřezu z předizolovaného panelu Hydrotec P3, do obvodu 2630/30% tvar. dílů. Nezávisle na velikosti průřezu exteriérní panel 30 mm šířky, 80/80 mikronů s hliníkovým povrchem - hladký/vzorkovaný. Hustota izolační pěny 45kg/m³, tepelná vodivost λ=0,022 W/m°K, třída vzduchotěsnosti „C”. Dodaný s doplňky, sestavený na komplet,  včetně veškerého příslušenství, výztuh a kotvícího systému. Spojováno skrytým hliníkovým profilem. Statický tlak systému až 1500 Pa.</t>
  </si>
  <si>
    <t>Potrubí čtyřhranné sk.I z pozinkovaného plechu do obvodu 2630/50% tvar. dílů; včetně veškerého příslušenství a kotvícího systému, třída těsnosti B dle EN 1507, provedení dle EN 1505, včetně montáže</t>
  </si>
  <si>
    <t>Potrubí čtyřhranné sk.I z pozinkovaného plechu do obvodu 3500/50% tvar. dílů; včetně veškerého příslušenství a kotvícího systému, třída těsnosti B dle EN 1507, provedení dle EN 1505, včetně montáže</t>
  </si>
  <si>
    <t>SPIRO potrubí DN 250/40% tvar. dílů; vč. spojek a tvarovek s EPDM tesněním; pozinovaný plech, tř. těsnosti C dle EN 1507, včetně montáže; prořez 20%</t>
  </si>
  <si>
    <t>Protipožární ucpávka do obvodu 3000 - (EI60) na vzduchotechnické potrubí</t>
  </si>
  <si>
    <t>Potrubí čtyřhranné sk.I z pozinkovaného plechu do obvodu 4000/50% tvar. dílů; včetně veškerého příslušenství a kotvícího systému, třída těsnosti B dle EN 1507, provedení dle EN 1505, včetně montáže</t>
  </si>
  <si>
    <t>SPIRO potrubí DN 100/40% tvar. dílů; vč. spojek a tvarovek s EPDM tesněním; pozinovaný plech, tř. těsnosti C dle EN 1507, včetně montáže; prořez 20%</t>
  </si>
  <si>
    <t>Protipožární ucpávka DN 100 - (EI60) na vzduchotechnické potrubí</t>
  </si>
  <si>
    <t>SPIRO potrubí DN 125/40% tvar. dílů; vč. spojek a tvarovek s EPDM tesněním; pozinovaný plech, tř. těsnosti C dle EN 1507, včetně montáže; prořez 20%</t>
  </si>
  <si>
    <t>SPIRO potrubí DN 160/40% tvar. dílů; vč. spojek a tvarovek s EPDM tesněním; pozinovaný plech, tř. těsnosti C dle EN 1507, včetně montáže; prořez 20%</t>
  </si>
  <si>
    <t xml:space="preserve">Tepelná izolace s oplechováním 60 mm z čedičové vlny na vyztuženou Al fólii + oplechování ze Zn plechu pro venkovní prostředí; role, samolepící, přelepení spojů Al páskou; plechové spoje vytmeleny, vč. montáže </t>
  </si>
  <si>
    <t>Tepelná izolace 40 mm z čedičové vlny na vyztuženou Al fólii; role, samolepící, přelepení spojů Al páskou; vč. montáže</t>
  </si>
  <si>
    <t>Protipožární ucpávka DN 160 - (EI60) na vzduchotechnické potrubí</t>
  </si>
  <si>
    <t>Venkovní kondenzační jednotka pro VZT, Qch=3,2 kW, celoroční provoz, autorestart, chladivo R32, izolace do venkovního prostředí (odolné proti UV záření), vč. karty nebo jiného prvku umožňující komunikaci MODBUS RTU, modul omezení výkonu, zprovoznění a montáž</t>
  </si>
  <si>
    <t>Tlumič hluku kulisový 200x500x1000; provedení z pozinkového plechu a výplň z minerální plsti zavařené ve fólii a kryté děrovaným plechem; vč. montáže; celková šířka tlumiče 500 mm; včetně dodávky opláštění potrubí; vykázaný počet kulis hluku  1</t>
  </si>
  <si>
    <t>Tlumič hluku kulisový 200x500x2000; provedení z pozinkového plechu a výplň z minerální plsti zavařené ve fólii a kryté děrovaným plechem; vč. montáže; celková šířka tlumiče 500 mm; včetně dodávky opláštění potrubí; vykázaný počet kulis hluku  1</t>
  </si>
  <si>
    <t>Tlumič hluku kulisový 200x500x2000; provedení z pozinkového plechu a výplň z minerální plsti zavařené ve fólii a kryté děrovaným plechem; vč. montáže; celková šířka tlumiče 600 mm; včetně dodávky opláštění potrubí; vykázaný počet kulis hluku  2</t>
  </si>
  <si>
    <t>28.01.44.01</t>
  </si>
  <si>
    <t>29.01.44.01</t>
  </si>
  <si>
    <t>30.01.44.01</t>
  </si>
  <si>
    <t>31.01.44.01</t>
  </si>
  <si>
    <t>32.01.44.01</t>
  </si>
  <si>
    <t>35.03.44.01</t>
  </si>
  <si>
    <t>35.06.44.01</t>
  </si>
  <si>
    <t>36.01.44.01</t>
  </si>
  <si>
    <t>36.02.44.01</t>
  </si>
  <si>
    <t>37.01.44.01</t>
  </si>
  <si>
    <t>37.02.44.01</t>
  </si>
  <si>
    <t>38.01.44.01</t>
  </si>
  <si>
    <t>38.01.44.02</t>
  </si>
  <si>
    <t>38.02.44.01</t>
  </si>
  <si>
    <t>38.03.44.01</t>
  </si>
  <si>
    <t>39.01.44.01</t>
  </si>
  <si>
    <t>40.01.44.01</t>
  </si>
  <si>
    <t>41.01.44.01</t>
  </si>
  <si>
    <t>41.02.44.01</t>
  </si>
  <si>
    <t>42.01.44.01</t>
  </si>
  <si>
    <t>43.01.44.01</t>
  </si>
  <si>
    <t>48.01.44.01</t>
  </si>
  <si>
    <t>Protipožární ucpávka DN 125 - (EI60) na vzduchotechnické potrubí</t>
  </si>
  <si>
    <t>Díl:</t>
  </si>
  <si>
    <t>Celkem za</t>
  </si>
  <si>
    <t>28</t>
  </si>
  <si>
    <t>Zar.č.28 - Dispečink</t>
  </si>
  <si>
    <t>29</t>
  </si>
  <si>
    <t>Zar.č.29 - Technický prostor (2.PP)</t>
  </si>
  <si>
    <t>30</t>
  </si>
  <si>
    <t>Zar.č.30 - Lapol</t>
  </si>
  <si>
    <t>31</t>
  </si>
  <si>
    <t>Zar.č.31 - Strojovna SHZ</t>
  </si>
  <si>
    <t>32</t>
  </si>
  <si>
    <t>Zar.č.32 - Výměníková stanice</t>
  </si>
  <si>
    <t>35</t>
  </si>
  <si>
    <t>Zar.č.35 - Větrání garáží</t>
  </si>
  <si>
    <t>36</t>
  </si>
  <si>
    <t>Zar.č.36 - Technické prostory 1.PP</t>
  </si>
  <si>
    <t>37</t>
  </si>
  <si>
    <t>Zar.č.37 - Technické prostory 2.PP</t>
  </si>
  <si>
    <t>38</t>
  </si>
  <si>
    <t>Zar.č.38 - Technické prostory 3.PP</t>
  </si>
  <si>
    <t>39</t>
  </si>
  <si>
    <t>Zar.č.39 - Technická místnost ZTI 1.PP</t>
  </si>
  <si>
    <t>40</t>
  </si>
  <si>
    <t>Zar.č.40 - Technická místnost SLP 1.PP</t>
  </si>
  <si>
    <t>41</t>
  </si>
  <si>
    <t>Zar.č.41 - Trafa a rozvodny NN 1.PP</t>
  </si>
  <si>
    <t>42</t>
  </si>
  <si>
    <t>Zar.č.42 - Rozvodna NN 1.PP</t>
  </si>
  <si>
    <t>43</t>
  </si>
  <si>
    <t>Zar.č.43 - Technický prostor pod rampou 3.PP</t>
  </si>
  <si>
    <t>44</t>
  </si>
  <si>
    <t>Zar.č.44 - Větrání podzemní části schodiště II</t>
  </si>
  <si>
    <t>47</t>
  </si>
  <si>
    <t>Zar.č.47 - Větrání služebního schodiště</t>
  </si>
  <si>
    <t>48</t>
  </si>
  <si>
    <t>Zar.č.48 - Technický prostor pod rampou 1.PP</t>
  </si>
  <si>
    <t>Rozpočet VZT I.ETAPA</t>
  </si>
  <si>
    <t>D1.4.C.002</t>
  </si>
  <si>
    <t>Dotěsnění prostupu atestovanou protipožární obložkou a tmelem vč. štítku 
Výchozí revize vč. vystavení evidenčního štítku založení knihy požárních elementů</t>
  </si>
  <si>
    <t>Soubor</t>
  </si>
  <si>
    <t>Protipožární Akustická ucpávka včetně dvou pružných manžet  DN 100 - specifikace dané ucpávky viz. dokumentace D.1.1.001b Stavební akustika (Detaily pro akustickou odolnost v prostupech s požárními požadavky),dle požadavku generálního projektanta</t>
  </si>
  <si>
    <t>Protipožární Akustická ucpávka včetně dvou pružných manžet  DN 160 - specifikace dané ucpávky viz. dokumentace D.1.1.001b Stavební akustika (Detaily pro akustickou odolnost v prostupech s požárními požadavky),dle požadavku generálního projektanta</t>
  </si>
  <si>
    <t>Výkaz výměr</t>
  </si>
  <si>
    <t>D1.4.C.004</t>
  </si>
  <si>
    <t>38.03</t>
  </si>
  <si>
    <t>Potrubní odvodní ventilátor, vnitřní provedení,
plynulá regulace otáček (EC), 250 m3/h, 250 Pa; motor s vestavěnými tepelnými kontakty,
rychloupínací spona 2x, včetně montáže,
zařízení splňuje nařízení o ecodesignu platné od
1.1.2018</t>
  </si>
  <si>
    <t>doplněna nová položka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</si>
</sst>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 CE"/>
      <charset val="238"/>
    </font>
    <font>
      <b/>
      <i/>
      <sz val="10"/>
      <name val="Arial"/>
      <family val="2"/>
      <charset val="238"/>
    </font>
    <font>
      <sz val="10"/>
      <color rgb="FFFF0000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8">
    <xf numFmtId="0" fontId="0" fillId="0" borderId="0" xfId="0"/>
    <xf numFmtId="0" fontId="0" fillId="0" borderId="0" xfId="0" applyBorder="1"/>
    <xf numFmtId="0" fontId="2" fillId="0" borderId="0" xfId="0" applyFont="1" applyBorder="1"/>
    <xf numFmtId="0" fontId="2" fillId="0" borderId="0" xfId="0" applyFont="1"/>
    <xf numFmtId="49" fontId="3" fillId="0" borderId="11" xfId="1" applyNumberFormat="1" applyFont="1" applyBorder="1"/>
    <xf numFmtId="49" fontId="2" fillId="0" borderId="11" xfId="1" applyNumberFormat="1" applyFont="1" applyBorder="1"/>
    <xf numFmtId="49" fontId="2" fillId="0" borderId="11" xfId="1" applyNumberFormat="1" applyFont="1" applyBorder="1" applyAlignment="1">
      <alignment horizontal="right"/>
    </xf>
    <xf numFmtId="49" fontId="2" fillId="0" borderId="16" xfId="1" applyNumberFormat="1" applyFont="1" applyBorder="1"/>
    <xf numFmtId="49" fontId="2" fillId="0" borderId="16" xfId="1" applyNumberFormat="1" applyFont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3" fillId="2" borderId="5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0" borderId="0" xfId="0" applyFont="1" applyBorder="1"/>
    <xf numFmtId="3" fontId="2" fillId="0" borderId="8" xfId="0" applyNumberFormat="1" applyFont="1" applyBorder="1"/>
    <xf numFmtId="0" fontId="3" fillId="2" borderId="5" xfId="0" applyFont="1" applyFill="1" applyBorder="1"/>
    <xf numFmtId="0" fontId="3" fillId="2" borderId="6" xfId="0" applyFont="1" applyFill="1" applyBorder="1"/>
    <xf numFmtId="3" fontId="3" fillId="2" borderId="7" xfId="0" applyNumberFormat="1" applyFont="1" applyFill="1" applyBorder="1"/>
    <xf numFmtId="3" fontId="3" fillId="2" borderId="19" xfId="0" applyNumberFormat="1" applyFont="1" applyFill="1" applyBorder="1"/>
    <xf numFmtId="3" fontId="3" fillId="2" borderId="20" xfId="0" applyNumberFormat="1" applyFont="1" applyFill="1" applyBorder="1"/>
    <xf numFmtId="3" fontId="3" fillId="2" borderId="21" xfId="0" applyNumberFormat="1" applyFont="1" applyFill="1" applyBorder="1"/>
    <xf numFmtId="0" fontId="6" fillId="0" borderId="0" xfId="0" applyFont="1"/>
    <xf numFmtId="3" fontId="7" fillId="0" borderId="0" xfId="0" applyNumberFormat="1" applyFont="1"/>
    <xf numFmtId="4" fontId="7" fillId="0" borderId="0" xfId="0" applyNumberFormat="1" applyFont="1"/>
    <xf numFmtId="4" fontId="0" fillId="0" borderId="0" xfId="0" applyNumberFormat="1"/>
    <xf numFmtId="0" fontId="5" fillId="0" borderId="0" xfId="1"/>
    <xf numFmtId="0" fontId="2" fillId="0" borderId="0" xfId="1" applyFont="1"/>
    <xf numFmtId="0" fontId="10" fillId="0" borderId="0" xfId="1" applyFont="1" applyAlignment="1">
      <alignment horizontal="centerContinuous"/>
    </xf>
    <xf numFmtId="0" fontId="10" fillId="0" borderId="0" xfId="1" applyFont="1" applyAlignment="1">
      <alignment horizontal="right"/>
    </xf>
    <xf numFmtId="0" fontId="2" fillId="0" borderId="11" xfId="1" applyFont="1" applyBorder="1"/>
    <xf numFmtId="0" fontId="4" fillId="0" borderId="12" xfId="1" applyFont="1" applyBorder="1" applyAlignment="1">
      <alignment horizontal="right"/>
    </xf>
    <xf numFmtId="49" fontId="2" fillId="0" borderId="11" xfId="1" applyNumberFormat="1" applyFont="1" applyBorder="1" applyAlignment="1">
      <alignment horizontal="left"/>
    </xf>
    <xf numFmtId="0" fontId="2" fillId="0" borderId="13" xfId="1" applyFont="1" applyBorder="1"/>
    <xf numFmtId="0" fontId="2" fillId="0" borderId="16" xfId="1" applyFont="1" applyBorder="1"/>
    <xf numFmtId="49" fontId="4" fillId="2" borderId="2" xfId="1" applyNumberFormat="1" applyFont="1" applyFill="1" applyBorder="1"/>
    <xf numFmtId="0" fontId="4" fillId="2" borderId="1" xfId="1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5" fillId="0" borderId="0" xfId="1" applyAlignment="1">
      <alignment horizontal="right"/>
    </xf>
    <xf numFmtId="3" fontId="2" fillId="0" borderId="4" xfId="0" applyNumberFormat="1" applyFont="1" applyBorder="1"/>
    <xf numFmtId="3" fontId="2" fillId="0" borderId="22" xfId="0" applyNumberFormat="1" applyFont="1" applyBorder="1"/>
    <xf numFmtId="3" fontId="2" fillId="0" borderId="23" xfId="0" applyNumberFormat="1" applyFont="1" applyBorder="1"/>
    <xf numFmtId="49" fontId="9" fillId="0" borderId="0" xfId="1" applyNumberFormat="1" applyFont="1" applyAlignment="1">
      <alignment horizontal="centerContinuous"/>
    </xf>
    <xf numFmtId="49" fontId="4" fillId="2" borderId="1" xfId="1" applyNumberFormat="1" applyFont="1" applyFill="1" applyBorder="1" applyAlignment="1">
      <alignment horizontal="center"/>
    </xf>
    <xf numFmtId="49" fontId="5" fillId="0" borderId="0" xfId="1" applyNumberFormat="1"/>
    <xf numFmtId="49" fontId="3" fillId="0" borderId="16" xfId="1" applyNumberFormat="1" applyFont="1" applyBorder="1" applyAlignment="1"/>
    <xf numFmtId="0" fontId="5" fillId="0" borderId="2" xfId="1" applyBorder="1"/>
    <xf numFmtId="49" fontId="5" fillId="0" borderId="2" xfId="1" applyNumberFormat="1" applyBorder="1"/>
    <xf numFmtId="0" fontId="10" fillId="0" borderId="0" xfId="1" applyFont="1" applyAlignment="1">
      <alignment horizontal="centerContinuous" wrapText="1"/>
    </xf>
    <xf numFmtId="49" fontId="3" fillId="0" borderId="11" xfId="1" applyNumberFormat="1" applyFont="1" applyBorder="1" applyAlignment="1">
      <alignment wrapText="1"/>
    </xf>
    <xf numFmtId="49" fontId="3" fillId="0" borderId="16" xfId="1" applyNumberFormat="1" applyFont="1" applyBorder="1" applyAlignment="1">
      <alignment wrapText="1"/>
    </xf>
    <xf numFmtId="0" fontId="4" fillId="2" borderId="1" xfId="1" applyFont="1" applyFill="1" applyBorder="1" applyAlignment="1">
      <alignment horizontal="center" wrapText="1"/>
    </xf>
    <xf numFmtId="0" fontId="5" fillId="0" borderId="2" xfId="1" applyBorder="1" applyAlignment="1">
      <alignment wrapText="1"/>
    </xf>
    <xf numFmtId="0" fontId="5" fillId="0" borderId="0" xfId="1" applyAlignment="1">
      <alignment wrapText="1"/>
    </xf>
    <xf numFmtId="0" fontId="5" fillId="0" borderId="2" xfId="1" applyBorder="1" applyAlignment="1">
      <alignment horizontal="right"/>
    </xf>
    <xf numFmtId="0" fontId="3" fillId="0" borderId="22" xfId="1" applyFont="1" applyBorder="1" applyAlignment="1">
      <alignment horizontal="center"/>
    </xf>
    <xf numFmtId="49" fontId="3" fillId="0" borderId="22" xfId="1" applyNumberFormat="1" applyFont="1" applyBorder="1" applyAlignment="1">
      <alignment horizontal="left"/>
    </xf>
    <xf numFmtId="0" fontId="3" fillId="0" borderId="24" xfId="1" applyFont="1" applyBorder="1" applyAlignment="1">
      <alignment wrapText="1"/>
    </xf>
    <xf numFmtId="0" fontId="2" fillId="0" borderId="25" xfId="1" applyFont="1" applyBorder="1" applyAlignment="1">
      <alignment horizontal="center"/>
    </xf>
    <xf numFmtId="0" fontId="2" fillId="0" borderId="25" xfId="1" applyFont="1" applyBorder="1" applyAlignment="1">
      <alignment horizontal="right"/>
    </xf>
    <xf numFmtId="0" fontId="2" fillId="0" borderId="1" xfId="1" applyFont="1" applyBorder="1"/>
    <xf numFmtId="0" fontId="2" fillId="2" borderId="2" xfId="1" applyFont="1" applyFill="1" applyBorder="1" applyAlignment="1">
      <alignment horizontal="center"/>
    </xf>
    <xf numFmtId="49" fontId="13" fillId="2" borderId="2" xfId="1" applyNumberFormat="1" applyFont="1" applyFill="1" applyBorder="1" applyAlignment="1">
      <alignment horizontal="left"/>
    </xf>
    <xf numFmtId="0" fontId="13" fillId="2" borderId="24" xfId="1" applyFont="1" applyFill="1" applyBorder="1" applyAlignment="1">
      <alignment wrapText="1"/>
    </xf>
    <xf numFmtId="0" fontId="2" fillId="2" borderId="25" xfId="1" applyFont="1" applyFill="1" applyBorder="1" applyAlignment="1">
      <alignment horizontal="center"/>
    </xf>
    <xf numFmtId="4" fontId="2" fillId="2" borderId="25" xfId="1" applyNumberFormat="1" applyFont="1" applyFill="1" applyBorder="1" applyAlignment="1">
      <alignment horizontal="right"/>
    </xf>
    <xf numFmtId="4" fontId="2" fillId="2" borderId="1" xfId="1" applyNumberFormat="1" applyFont="1" applyFill="1" applyBorder="1" applyAlignment="1">
      <alignment horizontal="right"/>
    </xf>
    <xf numFmtId="4" fontId="3" fillId="2" borderId="2" xfId="1" applyNumberFormat="1" applyFont="1" applyFill="1" applyBorder="1"/>
    <xf numFmtId="0" fontId="4" fillId="0" borderId="3" xfId="0" applyNumberFormat="1" applyFont="1" applyBorder="1"/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1" fillId="0" borderId="17" xfId="1" applyFont="1" applyBorder="1" applyAlignment="1">
      <alignment horizontal="center" shrinkToFit="1"/>
    </xf>
    <xf numFmtId="0" fontId="11" fillId="0" borderId="16" xfId="1" applyFont="1" applyBorder="1" applyAlignment="1">
      <alignment horizontal="center" shrinkToFit="1"/>
    </xf>
    <xf numFmtId="0" fontId="11" fillId="0" borderId="18" xfId="1" applyFont="1" applyBorder="1" applyAlignment="1">
      <alignment horizontal="center" shrinkToFit="1"/>
    </xf>
    <xf numFmtId="0" fontId="8" fillId="0" borderId="0" xfId="1" applyFont="1" applyAlignment="1">
      <alignment horizontal="center"/>
    </xf>
    <xf numFmtId="49" fontId="2" fillId="0" borderId="14" xfId="1" applyNumberFormat="1" applyFont="1" applyBorder="1" applyAlignment="1">
      <alignment horizontal="center"/>
    </xf>
    <xf numFmtId="49" fontId="5" fillId="3" borderId="2" xfId="1" applyNumberFormat="1" applyFill="1" applyBorder="1"/>
    <xf numFmtId="0" fontId="5" fillId="3" borderId="2" xfId="1" applyFill="1" applyBorder="1" applyAlignment="1">
      <alignment wrapText="1"/>
    </xf>
    <xf numFmtId="0" fontId="5" fillId="3" borderId="2" xfId="1" applyFill="1" applyBorder="1"/>
    <xf numFmtId="0" fontId="5" fillId="3" borderId="2" xfId="1" applyFill="1" applyBorder="1" applyAlignment="1">
      <alignment horizontal="right"/>
    </xf>
    <xf numFmtId="0" fontId="14" fillId="0" borderId="0" xfId="1" applyFont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I96"/>
  <sheetViews>
    <sheetView workbookViewId="0">
      <selection activeCell="E44" sqref="E44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74" t="s">
        <v>1</v>
      </c>
      <c r="B1" s="75"/>
      <c r="C1" s="4" t="s">
        <v>18</v>
      </c>
      <c r="D1" s="5"/>
      <c r="E1" s="6"/>
      <c r="F1" s="5"/>
      <c r="G1" s="35" t="s">
        <v>10</v>
      </c>
      <c r="H1" s="36" t="s">
        <v>467</v>
      </c>
      <c r="I1" s="37"/>
    </row>
    <row r="2" spans="1:9" ht="13.5" thickBot="1" x14ac:dyDescent="0.25">
      <c r="A2" s="76" t="s">
        <v>2</v>
      </c>
      <c r="B2" s="77"/>
      <c r="C2" s="50" t="s">
        <v>55</v>
      </c>
      <c r="D2" s="7"/>
      <c r="E2" s="8"/>
      <c r="F2" s="7"/>
      <c r="G2" s="78" t="s">
        <v>56</v>
      </c>
      <c r="H2" s="79"/>
      <c r="I2" s="80"/>
    </row>
    <row r="3" spans="1:9" ht="13.5" thickTop="1" x14ac:dyDescent="0.2">
      <c r="A3" s="3"/>
      <c r="B3" s="3"/>
      <c r="C3" s="3"/>
      <c r="D3" s="3"/>
      <c r="E3" s="3"/>
      <c r="F3" s="2"/>
      <c r="G3" s="3"/>
      <c r="H3" s="3"/>
      <c r="I3" s="3"/>
    </row>
    <row r="4" spans="1:9" ht="19.5" customHeight="1" x14ac:dyDescent="0.25">
      <c r="A4" s="9" t="s">
        <v>3</v>
      </c>
      <c r="B4" s="10"/>
      <c r="C4" s="10"/>
      <c r="D4" s="10"/>
      <c r="E4" s="11"/>
      <c r="F4" s="10"/>
      <c r="G4" s="10"/>
      <c r="H4" s="10"/>
      <c r="I4" s="10"/>
    </row>
    <row r="5" spans="1:9" ht="13.5" thickBo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s="1" customFormat="1" ht="13.5" thickBot="1" x14ac:dyDescent="0.25">
      <c r="A6" s="12"/>
      <c r="B6" s="13" t="s">
        <v>4</v>
      </c>
      <c r="C6" s="13"/>
      <c r="D6" s="14"/>
      <c r="E6" s="15" t="s">
        <v>5</v>
      </c>
      <c r="F6" s="16" t="s">
        <v>6</v>
      </c>
      <c r="G6" s="16" t="s">
        <v>7</v>
      </c>
      <c r="H6" s="16" t="s">
        <v>8</v>
      </c>
      <c r="I6" s="17" t="s">
        <v>0</v>
      </c>
    </row>
    <row r="7" spans="1:9" s="1" customFormat="1" x14ac:dyDescent="0.2">
      <c r="A7" s="73"/>
      <c r="B7" s="18" t="str">
        <f>Položky!C69</f>
        <v>Zar.č.28 - Dispečink</v>
      </c>
      <c r="C7" s="2"/>
      <c r="D7" s="19"/>
      <c r="E7" s="44">
        <f>Položky!G69</f>
        <v>0</v>
      </c>
      <c r="F7" s="45">
        <v>0</v>
      </c>
      <c r="G7" s="45">
        <v>0</v>
      </c>
      <c r="H7" s="45">
        <v>0</v>
      </c>
      <c r="I7" s="46">
        <v>0</v>
      </c>
    </row>
    <row r="8" spans="1:9" s="1" customFormat="1" x14ac:dyDescent="0.2">
      <c r="A8" s="73"/>
      <c r="B8" s="18" t="str">
        <f>Položky!C81</f>
        <v>Zar.č.29 - Technický prostor (2.PP)</v>
      </c>
      <c r="C8" s="2"/>
      <c r="D8" s="19"/>
      <c r="E8" s="44">
        <f>Položky!G81</f>
        <v>0</v>
      </c>
      <c r="F8" s="45">
        <v>0</v>
      </c>
      <c r="G8" s="45">
        <v>0</v>
      </c>
      <c r="H8" s="45">
        <v>0</v>
      </c>
      <c r="I8" s="46">
        <v>0</v>
      </c>
    </row>
    <row r="9" spans="1:9" s="1" customFormat="1" x14ac:dyDescent="0.2">
      <c r="A9" s="73"/>
      <c r="B9" s="18" t="str">
        <f>Položky!C93</f>
        <v>Zar.č.30 - Lapol</v>
      </c>
      <c r="C9" s="2"/>
      <c r="D9" s="19"/>
      <c r="E9" s="44">
        <f>Položky!G93</f>
        <v>0</v>
      </c>
      <c r="F9" s="45">
        <v>0</v>
      </c>
      <c r="G9" s="45">
        <v>0</v>
      </c>
      <c r="H9" s="45">
        <v>0</v>
      </c>
      <c r="I9" s="46">
        <v>0</v>
      </c>
    </row>
    <row r="10" spans="1:9" s="1" customFormat="1" x14ac:dyDescent="0.2">
      <c r="A10" s="73"/>
      <c r="B10" s="18" t="str">
        <f>Položky!C105</f>
        <v>Zar.č.31 - Strojovna SHZ</v>
      </c>
      <c r="C10" s="2"/>
      <c r="D10" s="19"/>
      <c r="E10" s="44">
        <f>Položky!G105</f>
        <v>0</v>
      </c>
      <c r="F10" s="45">
        <v>0</v>
      </c>
      <c r="G10" s="45">
        <v>0</v>
      </c>
      <c r="H10" s="45">
        <v>0</v>
      </c>
      <c r="I10" s="46">
        <v>0</v>
      </c>
    </row>
    <row r="11" spans="1:9" s="1" customFormat="1" x14ac:dyDescent="0.2">
      <c r="A11" s="73"/>
      <c r="B11" s="18" t="str">
        <f>Položky!C117</f>
        <v>Zar.č.32 - Výměníková stanice</v>
      </c>
      <c r="C11" s="2"/>
      <c r="D11" s="19"/>
      <c r="E11" s="44">
        <f>Položky!G117</f>
        <v>0</v>
      </c>
      <c r="F11" s="45">
        <v>0</v>
      </c>
      <c r="G11" s="45">
        <v>0</v>
      </c>
      <c r="H11" s="45">
        <v>0</v>
      </c>
      <c r="I11" s="46">
        <v>0</v>
      </c>
    </row>
    <row r="12" spans="1:9" s="1" customFormat="1" x14ac:dyDescent="0.2">
      <c r="A12" s="73"/>
      <c r="B12" s="18" t="str">
        <f>Položky!C172</f>
        <v>Zar.č.35 - Větrání garáží</v>
      </c>
      <c r="C12" s="2"/>
      <c r="D12" s="19"/>
      <c r="E12" s="44">
        <f>Položky!G172</f>
        <v>0</v>
      </c>
      <c r="F12" s="45">
        <v>0</v>
      </c>
      <c r="G12" s="45">
        <v>0</v>
      </c>
      <c r="H12" s="45">
        <v>0</v>
      </c>
      <c r="I12" s="46">
        <v>0</v>
      </c>
    </row>
    <row r="13" spans="1:9" s="1" customFormat="1" x14ac:dyDescent="0.2">
      <c r="A13" s="73"/>
      <c r="B13" s="18" t="str">
        <f>Položky!C198</f>
        <v>Zar.č.36 - Technické prostory 1.PP</v>
      </c>
      <c r="C13" s="2"/>
      <c r="D13" s="19"/>
      <c r="E13" s="44">
        <f>Položky!G198</f>
        <v>0</v>
      </c>
      <c r="F13" s="45">
        <v>0</v>
      </c>
      <c r="G13" s="45">
        <v>0</v>
      </c>
      <c r="H13" s="45">
        <v>0</v>
      </c>
      <c r="I13" s="46">
        <v>0</v>
      </c>
    </row>
    <row r="14" spans="1:9" s="1" customFormat="1" x14ac:dyDescent="0.2">
      <c r="A14" s="73"/>
      <c r="B14" s="18" t="str">
        <f>Položky!C220</f>
        <v>Zar.č.37 - Technické prostory 2.PP</v>
      </c>
      <c r="C14" s="2"/>
      <c r="D14" s="19"/>
      <c r="E14" s="44">
        <f>Položky!G220</f>
        <v>0</v>
      </c>
      <c r="F14" s="45">
        <v>0</v>
      </c>
      <c r="G14" s="45">
        <v>0</v>
      </c>
      <c r="H14" s="45">
        <v>0</v>
      </c>
      <c r="I14" s="46">
        <v>0</v>
      </c>
    </row>
    <row r="15" spans="1:9" s="1" customFormat="1" x14ac:dyDescent="0.2">
      <c r="A15" s="73"/>
      <c r="B15" s="18" t="str">
        <f>Položky!C255</f>
        <v>Zar.č.38 - Technické prostory 3.PP</v>
      </c>
      <c r="C15" s="2"/>
      <c r="D15" s="19"/>
      <c r="E15" s="44">
        <f>Položky!G255</f>
        <v>0</v>
      </c>
      <c r="F15" s="45">
        <v>0</v>
      </c>
      <c r="G15" s="45">
        <v>0</v>
      </c>
      <c r="H15" s="45">
        <v>0</v>
      </c>
      <c r="I15" s="46">
        <v>0</v>
      </c>
    </row>
    <row r="16" spans="1:9" s="1" customFormat="1" x14ac:dyDescent="0.2">
      <c r="A16" s="73"/>
      <c r="B16" s="18" t="str">
        <f>Položky!C267</f>
        <v>Zar.č.39 - Technická místnost ZTI 1.PP</v>
      </c>
      <c r="C16" s="2"/>
      <c r="D16" s="19"/>
      <c r="E16" s="44">
        <f>Položky!G267</f>
        <v>0</v>
      </c>
      <c r="F16" s="45">
        <v>0</v>
      </c>
      <c r="G16" s="45">
        <v>0</v>
      </c>
      <c r="H16" s="45">
        <v>0</v>
      </c>
      <c r="I16" s="46">
        <v>0</v>
      </c>
    </row>
    <row r="17" spans="1:9" s="1" customFormat="1" x14ac:dyDescent="0.2">
      <c r="A17" s="73"/>
      <c r="B17" s="18" t="str">
        <f>Položky!C279</f>
        <v>Zar.č.40 - Technická místnost SLP 1.PP</v>
      </c>
      <c r="C17" s="2"/>
      <c r="D17" s="19"/>
      <c r="E17" s="44">
        <f>Položky!G279</f>
        <v>0</v>
      </c>
      <c r="F17" s="45">
        <v>0</v>
      </c>
      <c r="G17" s="45">
        <v>0</v>
      </c>
      <c r="H17" s="45">
        <v>0</v>
      </c>
      <c r="I17" s="46">
        <v>0</v>
      </c>
    </row>
    <row r="18" spans="1:9" s="1" customFormat="1" x14ac:dyDescent="0.2">
      <c r="A18" s="73"/>
      <c r="B18" s="18" t="str">
        <f>Položky!C305</f>
        <v>Zar.č.41 - Trafa a rozvodny NN 1.PP</v>
      </c>
      <c r="C18" s="2"/>
      <c r="D18" s="19"/>
      <c r="E18" s="44">
        <f>Položky!G305</f>
        <v>0</v>
      </c>
      <c r="F18" s="45">
        <v>0</v>
      </c>
      <c r="G18" s="45">
        <v>0</v>
      </c>
      <c r="H18" s="45">
        <v>0</v>
      </c>
      <c r="I18" s="46">
        <v>0</v>
      </c>
    </row>
    <row r="19" spans="1:9" s="1" customFormat="1" x14ac:dyDescent="0.2">
      <c r="A19" s="73"/>
      <c r="B19" s="18" t="str">
        <f>Položky!C317</f>
        <v>Zar.č.42 - Rozvodna NN 1.PP</v>
      </c>
      <c r="C19" s="2"/>
      <c r="D19" s="19"/>
      <c r="E19" s="44">
        <f>Položky!G317</f>
        <v>0</v>
      </c>
      <c r="F19" s="45">
        <v>0</v>
      </c>
      <c r="G19" s="45">
        <v>0</v>
      </c>
      <c r="H19" s="45">
        <v>0</v>
      </c>
      <c r="I19" s="46">
        <v>0</v>
      </c>
    </row>
    <row r="20" spans="1:9" s="1" customFormat="1" x14ac:dyDescent="0.2">
      <c r="A20" s="73"/>
      <c r="B20" s="18" t="str">
        <f>Položky!C329</f>
        <v>Zar.č.43 - Technický prostor pod rampou 3.PP</v>
      </c>
      <c r="C20" s="2"/>
      <c r="D20" s="19"/>
      <c r="E20" s="44">
        <f>Položky!G329</f>
        <v>0</v>
      </c>
      <c r="F20" s="45">
        <v>0</v>
      </c>
      <c r="G20" s="45">
        <v>0</v>
      </c>
      <c r="H20" s="45">
        <v>0</v>
      </c>
      <c r="I20" s="46">
        <v>0</v>
      </c>
    </row>
    <row r="21" spans="1:9" s="1" customFormat="1" x14ac:dyDescent="0.2">
      <c r="A21" s="73"/>
      <c r="B21" s="18" t="str">
        <f>Položky!C353</f>
        <v>Zar.č.44 - Větrání podzemní části schodiště II</v>
      </c>
      <c r="C21" s="2"/>
      <c r="D21" s="19"/>
      <c r="E21" s="44">
        <f>Položky!G353</f>
        <v>0</v>
      </c>
      <c r="F21" s="45">
        <v>0</v>
      </c>
      <c r="G21" s="45">
        <v>0</v>
      </c>
      <c r="H21" s="45">
        <v>0</v>
      </c>
      <c r="I21" s="46">
        <v>0</v>
      </c>
    </row>
    <row r="22" spans="1:9" s="1" customFormat="1" x14ac:dyDescent="0.2">
      <c r="A22" s="73"/>
      <c r="B22" s="18" t="str">
        <f>Položky!C366</f>
        <v>Zar.č.47 - Větrání služebního schodiště</v>
      </c>
      <c r="C22" s="2"/>
      <c r="D22" s="19"/>
      <c r="E22" s="44">
        <f>Položky!G366</f>
        <v>0</v>
      </c>
      <c r="F22" s="45">
        <v>0</v>
      </c>
      <c r="G22" s="45">
        <v>0</v>
      </c>
      <c r="H22" s="45">
        <v>0</v>
      </c>
      <c r="I22" s="46">
        <v>0</v>
      </c>
    </row>
    <row r="23" spans="1:9" s="1" customFormat="1" x14ac:dyDescent="0.2">
      <c r="A23" s="73"/>
      <c r="B23" s="18" t="str">
        <f>Položky!C378</f>
        <v>Zar.č.48 - Technický prostor pod rampou 1.PP</v>
      </c>
      <c r="C23" s="2"/>
      <c r="D23" s="19"/>
      <c r="E23" s="44">
        <f>Položky!G378</f>
        <v>0</v>
      </c>
      <c r="F23" s="45">
        <v>0</v>
      </c>
      <c r="G23" s="45">
        <v>0</v>
      </c>
      <c r="H23" s="45">
        <v>0</v>
      </c>
      <c r="I23" s="46">
        <v>0</v>
      </c>
    </row>
    <row r="24" spans="1:9" s="1" customFormat="1" x14ac:dyDescent="0.2">
      <c r="A24" s="73"/>
      <c r="B24" s="18"/>
      <c r="C24" s="2"/>
      <c r="D24" s="19"/>
      <c r="E24" s="44"/>
      <c r="F24" s="45">
        <v>0</v>
      </c>
      <c r="G24" s="45">
        <v>0</v>
      </c>
      <c r="H24" s="45">
        <v>0</v>
      </c>
      <c r="I24" s="46">
        <v>0</v>
      </c>
    </row>
    <row r="25" spans="1:9" s="1" customFormat="1" x14ac:dyDescent="0.2">
      <c r="A25" s="73"/>
      <c r="B25" s="18"/>
      <c r="C25" s="2"/>
      <c r="D25" s="19"/>
      <c r="E25" s="44"/>
      <c r="F25" s="45">
        <v>0</v>
      </c>
      <c r="G25" s="45">
        <v>0</v>
      </c>
      <c r="H25" s="45">
        <v>0</v>
      </c>
      <c r="I25" s="46">
        <v>0</v>
      </c>
    </row>
    <row r="26" spans="1:9" s="1" customFormat="1" x14ac:dyDescent="0.2">
      <c r="A26" s="73"/>
      <c r="B26" s="18"/>
      <c r="C26" s="2"/>
      <c r="D26" s="19"/>
      <c r="E26" s="44"/>
      <c r="F26" s="45">
        <v>0</v>
      </c>
      <c r="G26" s="45">
        <v>0</v>
      </c>
      <c r="H26" s="45">
        <v>0</v>
      </c>
      <c r="I26" s="46">
        <v>0</v>
      </c>
    </row>
    <row r="27" spans="1:9" s="1" customFormat="1" x14ac:dyDescent="0.2">
      <c r="A27" s="73"/>
      <c r="B27" s="18"/>
      <c r="C27" s="2"/>
      <c r="D27" s="19"/>
      <c r="E27" s="44"/>
      <c r="F27" s="45">
        <v>0</v>
      </c>
      <c r="G27" s="45">
        <v>0</v>
      </c>
      <c r="H27" s="45">
        <v>0</v>
      </c>
      <c r="I27" s="46">
        <v>0</v>
      </c>
    </row>
    <row r="28" spans="1:9" s="1" customFormat="1" x14ac:dyDescent="0.2">
      <c r="A28" s="73"/>
      <c r="B28" s="18"/>
      <c r="C28" s="2"/>
      <c r="D28" s="19"/>
      <c r="E28" s="44"/>
      <c r="F28" s="45">
        <v>0</v>
      </c>
      <c r="G28" s="45">
        <v>0</v>
      </c>
      <c r="H28" s="45">
        <v>0</v>
      </c>
      <c r="I28" s="46">
        <v>0</v>
      </c>
    </row>
    <row r="29" spans="1:9" s="1" customFormat="1" x14ac:dyDescent="0.2">
      <c r="A29" s="73"/>
      <c r="B29" s="18"/>
      <c r="C29" s="2"/>
      <c r="D29" s="19"/>
      <c r="E29" s="44"/>
      <c r="F29" s="45">
        <v>0</v>
      </c>
      <c r="G29" s="45">
        <v>0</v>
      </c>
      <c r="H29" s="45">
        <v>0</v>
      </c>
      <c r="I29" s="46">
        <v>0</v>
      </c>
    </row>
    <row r="30" spans="1:9" s="1" customFormat="1" x14ac:dyDescent="0.2">
      <c r="A30" s="73"/>
      <c r="B30" s="18"/>
      <c r="C30" s="2"/>
      <c r="D30" s="19"/>
      <c r="E30" s="44"/>
      <c r="F30" s="45">
        <v>0</v>
      </c>
      <c r="G30" s="45">
        <v>0</v>
      </c>
      <c r="H30" s="45">
        <v>0</v>
      </c>
      <c r="I30" s="46">
        <v>0</v>
      </c>
    </row>
    <row r="31" spans="1:9" s="1" customFormat="1" x14ac:dyDescent="0.2">
      <c r="A31" s="73"/>
      <c r="B31" s="18"/>
      <c r="C31" s="2"/>
      <c r="D31" s="19"/>
      <c r="E31" s="44"/>
      <c r="F31" s="45">
        <v>0</v>
      </c>
      <c r="G31" s="45">
        <v>0</v>
      </c>
      <c r="H31" s="45">
        <v>0</v>
      </c>
      <c r="I31" s="46">
        <v>0</v>
      </c>
    </row>
    <row r="32" spans="1:9" s="1" customFormat="1" x14ac:dyDescent="0.2">
      <c r="A32" s="73"/>
      <c r="B32" s="18"/>
      <c r="C32" s="2"/>
      <c r="D32" s="19"/>
      <c r="E32" s="44"/>
      <c r="F32" s="45">
        <v>0</v>
      </c>
      <c r="G32" s="45">
        <v>0</v>
      </c>
      <c r="H32" s="45">
        <v>0</v>
      </c>
      <c r="I32" s="46">
        <v>0</v>
      </c>
    </row>
    <row r="33" spans="1:9" s="1" customFormat="1" x14ac:dyDescent="0.2">
      <c r="A33" s="73"/>
      <c r="B33" s="18"/>
      <c r="C33" s="2"/>
      <c r="D33" s="19"/>
      <c r="E33" s="44"/>
      <c r="F33" s="45">
        <v>0</v>
      </c>
      <c r="G33" s="45">
        <v>0</v>
      </c>
      <c r="H33" s="45">
        <v>0</v>
      </c>
      <c r="I33" s="46">
        <v>0</v>
      </c>
    </row>
    <row r="34" spans="1:9" s="1" customFormat="1" x14ac:dyDescent="0.2">
      <c r="A34" s="73"/>
      <c r="B34" s="18"/>
      <c r="C34" s="2"/>
      <c r="D34" s="19"/>
      <c r="E34" s="44"/>
      <c r="F34" s="45">
        <v>0</v>
      </c>
      <c r="G34" s="45">
        <v>0</v>
      </c>
      <c r="H34" s="45">
        <v>0</v>
      </c>
      <c r="I34" s="46">
        <v>0</v>
      </c>
    </row>
    <row r="35" spans="1:9" s="1" customFormat="1" x14ac:dyDescent="0.2">
      <c r="A35" s="73"/>
      <c r="B35" s="18"/>
      <c r="C35" s="2"/>
      <c r="D35" s="19"/>
      <c r="E35" s="44"/>
      <c r="F35" s="45">
        <v>0</v>
      </c>
      <c r="G35" s="45">
        <v>0</v>
      </c>
      <c r="H35" s="45">
        <v>0</v>
      </c>
      <c r="I35" s="46">
        <v>0</v>
      </c>
    </row>
    <row r="36" spans="1:9" s="1" customFormat="1" x14ac:dyDescent="0.2">
      <c r="A36" s="73"/>
      <c r="B36" s="18"/>
      <c r="C36" s="2"/>
      <c r="D36" s="19"/>
      <c r="E36" s="44"/>
      <c r="F36" s="45">
        <v>0</v>
      </c>
      <c r="G36" s="45">
        <v>0</v>
      </c>
      <c r="H36" s="45">
        <v>0</v>
      </c>
      <c r="I36" s="46">
        <v>0</v>
      </c>
    </row>
    <row r="37" spans="1:9" s="1" customFormat="1" x14ac:dyDescent="0.2">
      <c r="A37" s="73"/>
      <c r="B37" s="18"/>
      <c r="C37" s="2"/>
      <c r="D37" s="19"/>
      <c r="E37" s="44"/>
      <c r="F37" s="45">
        <v>0</v>
      </c>
      <c r="G37" s="45">
        <v>0</v>
      </c>
      <c r="H37" s="45">
        <v>0</v>
      </c>
      <c r="I37" s="46">
        <v>0</v>
      </c>
    </row>
    <row r="38" spans="1:9" s="1" customFormat="1" x14ac:dyDescent="0.2">
      <c r="A38" s="73"/>
      <c r="B38" s="18"/>
      <c r="C38" s="2"/>
      <c r="D38" s="19"/>
      <c r="E38" s="44"/>
      <c r="F38" s="45">
        <v>0</v>
      </c>
      <c r="G38" s="45">
        <v>0</v>
      </c>
      <c r="H38" s="45">
        <v>0</v>
      </c>
      <c r="I38" s="46">
        <v>0</v>
      </c>
    </row>
    <row r="39" spans="1:9" s="1" customFormat="1" x14ac:dyDescent="0.2">
      <c r="A39" s="73"/>
      <c r="B39" s="18"/>
      <c r="C39" s="2"/>
      <c r="D39" s="19"/>
      <c r="E39" s="44"/>
      <c r="F39" s="45">
        <v>0</v>
      </c>
      <c r="G39" s="45">
        <v>0</v>
      </c>
      <c r="H39" s="45">
        <v>0</v>
      </c>
      <c r="I39" s="46">
        <v>0</v>
      </c>
    </row>
    <row r="40" spans="1:9" s="1" customFormat="1" x14ac:dyDescent="0.2">
      <c r="A40" s="73"/>
      <c r="B40" s="18"/>
      <c r="C40" s="2"/>
      <c r="D40" s="19"/>
      <c r="E40" s="44"/>
      <c r="F40" s="45">
        <v>0</v>
      </c>
      <c r="G40" s="45">
        <v>0</v>
      </c>
      <c r="H40" s="45">
        <v>0</v>
      </c>
      <c r="I40" s="46">
        <v>0</v>
      </c>
    </row>
    <row r="41" spans="1:9" s="1" customFormat="1" x14ac:dyDescent="0.2">
      <c r="A41" s="73"/>
      <c r="B41" s="18"/>
      <c r="C41" s="2"/>
      <c r="D41" s="19"/>
      <c r="E41" s="44"/>
      <c r="F41" s="45">
        <v>0</v>
      </c>
      <c r="G41" s="45">
        <v>0</v>
      </c>
      <c r="H41" s="45">
        <v>0</v>
      </c>
      <c r="I41" s="46">
        <v>0</v>
      </c>
    </row>
    <row r="42" spans="1:9" s="1" customFormat="1" x14ac:dyDescent="0.2">
      <c r="A42" s="73"/>
      <c r="B42" s="18"/>
      <c r="C42" s="2"/>
      <c r="D42" s="19"/>
      <c r="E42" s="44"/>
      <c r="F42" s="45">
        <v>0</v>
      </c>
      <c r="G42" s="45">
        <v>0</v>
      </c>
      <c r="H42" s="45">
        <v>0</v>
      </c>
      <c r="I42" s="46">
        <v>0</v>
      </c>
    </row>
    <row r="43" spans="1:9" s="1" customFormat="1" ht="13.5" thickBot="1" x14ac:dyDescent="0.25">
      <c r="A43" s="73"/>
      <c r="B43" s="18"/>
      <c r="C43" s="2"/>
      <c r="D43" s="19"/>
      <c r="E43" s="44"/>
      <c r="F43" s="45"/>
      <c r="G43" s="45"/>
      <c r="H43" s="45"/>
      <c r="I43" s="46"/>
    </row>
    <row r="44" spans="1:9" s="26" customFormat="1" ht="13.5" thickBot="1" x14ac:dyDescent="0.25">
      <c r="A44" s="20"/>
      <c r="B44" s="21" t="s">
        <v>9</v>
      </c>
      <c r="C44" s="21"/>
      <c r="D44" s="22"/>
      <c r="E44" s="23">
        <f>SUM(E7:E43)</f>
        <v>0</v>
      </c>
      <c r="F44" s="24">
        <f>SUM(F7:F42)</f>
        <v>0</v>
      </c>
      <c r="G44" s="24">
        <f>SUM(G7:G42)</f>
        <v>0</v>
      </c>
      <c r="H44" s="24">
        <f>SUM(H7:H42)</f>
        <v>0</v>
      </c>
      <c r="I44" s="25">
        <f>SUM(I7:I42)</f>
        <v>0</v>
      </c>
    </row>
    <row r="45" spans="1:9" x14ac:dyDescent="0.2">
      <c r="A45" s="2"/>
      <c r="B45" s="2"/>
      <c r="C45" s="2"/>
      <c r="D45" s="2"/>
      <c r="E45" s="2"/>
      <c r="F45" s="2"/>
      <c r="G45" s="2"/>
      <c r="H45" s="2"/>
      <c r="I45" s="2"/>
    </row>
    <row r="47" spans="1:9" x14ac:dyDescent="0.2">
      <c r="B47" s="26"/>
      <c r="F47" s="27"/>
      <c r="G47" s="28"/>
      <c r="H47" s="28"/>
      <c r="I47" s="29"/>
    </row>
    <row r="48" spans="1:9" x14ac:dyDescent="0.2">
      <c r="F48" s="27"/>
      <c r="G48" s="28"/>
      <c r="H48" s="28"/>
      <c r="I48" s="29"/>
    </row>
    <row r="49" spans="6:9" x14ac:dyDescent="0.2">
      <c r="F49" s="27"/>
      <c r="G49" s="28"/>
      <c r="H49" s="28"/>
      <c r="I49" s="29"/>
    </row>
    <row r="50" spans="6:9" x14ac:dyDescent="0.2">
      <c r="F50" s="27"/>
      <c r="G50" s="28"/>
      <c r="H50" s="28"/>
      <c r="I50" s="29"/>
    </row>
    <row r="51" spans="6:9" x14ac:dyDescent="0.2">
      <c r="F51" s="27"/>
      <c r="G51" s="28"/>
      <c r="H51" s="28"/>
      <c r="I51" s="29"/>
    </row>
    <row r="52" spans="6:9" x14ac:dyDescent="0.2">
      <c r="F52" s="27"/>
      <c r="G52" s="28"/>
      <c r="H52" s="28"/>
      <c r="I52" s="29"/>
    </row>
    <row r="53" spans="6:9" x14ac:dyDescent="0.2">
      <c r="F53" s="27"/>
      <c r="G53" s="28"/>
      <c r="H53" s="28"/>
      <c r="I53" s="29"/>
    </row>
    <row r="54" spans="6:9" x14ac:dyDescent="0.2">
      <c r="F54" s="27"/>
      <c r="G54" s="28"/>
      <c r="H54" s="28"/>
      <c r="I54" s="29"/>
    </row>
    <row r="55" spans="6:9" x14ac:dyDescent="0.2">
      <c r="F55" s="27"/>
      <c r="G55" s="28"/>
      <c r="H55" s="28"/>
      <c r="I55" s="29"/>
    </row>
    <row r="56" spans="6:9" x14ac:dyDescent="0.2">
      <c r="F56" s="27"/>
      <c r="G56" s="28"/>
      <c r="H56" s="28"/>
      <c r="I56" s="29"/>
    </row>
    <row r="57" spans="6:9" x14ac:dyDescent="0.2">
      <c r="F57" s="27"/>
      <c r="G57" s="28"/>
      <c r="H57" s="28"/>
      <c r="I57" s="29"/>
    </row>
    <row r="58" spans="6:9" x14ac:dyDescent="0.2">
      <c r="F58" s="27"/>
      <c r="G58" s="28"/>
      <c r="H58" s="28"/>
      <c r="I58" s="29"/>
    </row>
    <row r="59" spans="6:9" x14ac:dyDescent="0.2">
      <c r="F59" s="27"/>
      <c r="G59" s="28"/>
      <c r="H59" s="28"/>
      <c r="I59" s="29"/>
    </row>
    <row r="60" spans="6:9" x14ac:dyDescent="0.2">
      <c r="F60" s="27"/>
      <c r="G60" s="28"/>
      <c r="H60" s="28"/>
      <c r="I60" s="29"/>
    </row>
    <row r="61" spans="6:9" x14ac:dyDescent="0.2">
      <c r="F61" s="27"/>
      <c r="G61" s="28"/>
      <c r="H61" s="28"/>
      <c r="I61" s="29"/>
    </row>
    <row r="62" spans="6:9" x14ac:dyDescent="0.2">
      <c r="F62" s="27"/>
      <c r="G62" s="28"/>
      <c r="H62" s="28"/>
      <c r="I62" s="29"/>
    </row>
    <row r="63" spans="6:9" x14ac:dyDescent="0.2">
      <c r="F63" s="27"/>
      <c r="G63" s="28"/>
      <c r="H63" s="28"/>
      <c r="I63" s="29"/>
    </row>
    <row r="64" spans="6:9" x14ac:dyDescent="0.2">
      <c r="F64" s="27"/>
      <c r="G64" s="28"/>
      <c r="H64" s="28"/>
      <c r="I64" s="29"/>
    </row>
    <row r="65" spans="6:9" x14ac:dyDescent="0.2">
      <c r="F65" s="27"/>
      <c r="G65" s="28"/>
      <c r="H65" s="28"/>
      <c r="I65" s="29"/>
    </row>
    <row r="66" spans="6:9" x14ac:dyDescent="0.2">
      <c r="F66" s="27"/>
      <c r="G66" s="28"/>
      <c r="H66" s="28"/>
      <c r="I66" s="29"/>
    </row>
    <row r="67" spans="6:9" x14ac:dyDescent="0.2">
      <c r="F67" s="27"/>
      <c r="G67" s="28"/>
      <c r="H67" s="28"/>
      <c r="I67" s="29"/>
    </row>
    <row r="68" spans="6:9" x14ac:dyDescent="0.2">
      <c r="F68" s="27"/>
      <c r="G68" s="28"/>
      <c r="H68" s="28"/>
      <c r="I68" s="29"/>
    </row>
    <row r="69" spans="6:9" x14ac:dyDescent="0.2">
      <c r="F69" s="27"/>
      <c r="G69" s="28"/>
      <c r="H69" s="28"/>
      <c r="I69" s="29"/>
    </row>
    <row r="70" spans="6:9" x14ac:dyDescent="0.2">
      <c r="F70" s="27"/>
      <c r="G70" s="28"/>
      <c r="H70" s="28"/>
      <c r="I70" s="29"/>
    </row>
    <row r="71" spans="6:9" x14ac:dyDescent="0.2">
      <c r="F71" s="27"/>
      <c r="G71" s="28"/>
      <c r="H71" s="28"/>
      <c r="I71" s="29"/>
    </row>
    <row r="72" spans="6:9" x14ac:dyDescent="0.2">
      <c r="F72" s="27"/>
      <c r="G72" s="28"/>
      <c r="H72" s="28"/>
      <c r="I72" s="29"/>
    </row>
    <row r="73" spans="6:9" x14ac:dyDescent="0.2">
      <c r="F73" s="27"/>
      <c r="G73" s="28"/>
      <c r="H73" s="28"/>
      <c r="I73" s="29"/>
    </row>
    <row r="74" spans="6:9" x14ac:dyDescent="0.2">
      <c r="F74" s="27"/>
      <c r="G74" s="28"/>
      <c r="H74" s="28"/>
      <c r="I74" s="29"/>
    </row>
    <row r="75" spans="6:9" x14ac:dyDescent="0.2">
      <c r="F75" s="27"/>
      <c r="G75" s="28"/>
      <c r="H75" s="28"/>
      <c r="I75" s="29"/>
    </row>
    <row r="76" spans="6:9" x14ac:dyDescent="0.2">
      <c r="F76" s="27"/>
      <c r="G76" s="28"/>
      <c r="H76" s="28"/>
      <c r="I76" s="29"/>
    </row>
    <row r="77" spans="6:9" x14ac:dyDescent="0.2">
      <c r="F77" s="27"/>
      <c r="G77" s="28"/>
      <c r="H77" s="28"/>
      <c r="I77" s="29"/>
    </row>
    <row r="78" spans="6:9" x14ac:dyDescent="0.2">
      <c r="F78" s="27"/>
      <c r="G78" s="28"/>
      <c r="H78" s="28"/>
      <c r="I78" s="29"/>
    </row>
    <row r="79" spans="6:9" x14ac:dyDescent="0.2">
      <c r="F79" s="27"/>
      <c r="G79" s="28"/>
      <c r="H79" s="28"/>
      <c r="I79" s="29"/>
    </row>
    <row r="80" spans="6:9" x14ac:dyDescent="0.2">
      <c r="F80" s="27"/>
      <c r="G80" s="28"/>
      <c r="H80" s="28"/>
      <c r="I80" s="29"/>
    </row>
    <row r="81" spans="6:9" x14ac:dyDescent="0.2">
      <c r="F81" s="27"/>
      <c r="G81" s="28"/>
      <c r="H81" s="28"/>
      <c r="I81" s="29"/>
    </row>
    <row r="82" spans="6:9" x14ac:dyDescent="0.2">
      <c r="F82" s="27"/>
      <c r="G82" s="28"/>
      <c r="H82" s="28"/>
      <c r="I82" s="29"/>
    </row>
    <row r="83" spans="6:9" x14ac:dyDescent="0.2">
      <c r="F83" s="27"/>
      <c r="G83" s="28"/>
      <c r="H83" s="28"/>
      <c r="I83" s="29"/>
    </row>
    <row r="84" spans="6:9" x14ac:dyDescent="0.2">
      <c r="F84" s="27"/>
      <c r="G84" s="28"/>
      <c r="H84" s="28"/>
      <c r="I84" s="29"/>
    </row>
    <row r="85" spans="6:9" x14ac:dyDescent="0.2">
      <c r="F85" s="27"/>
      <c r="G85" s="28"/>
      <c r="H85" s="28"/>
      <c r="I85" s="29"/>
    </row>
    <row r="86" spans="6:9" x14ac:dyDescent="0.2">
      <c r="F86" s="27"/>
      <c r="G86" s="28"/>
      <c r="H86" s="28"/>
      <c r="I86" s="29"/>
    </row>
    <row r="87" spans="6:9" x14ac:dyDescent="0.2">
      <c r="F87" s="27"/>
      <c r="G87" s="28"/>
      <c r="H87" s="28"/>
      <c r="I87" s="29"/>
    </row>
    <row r="88" spans="6:9" x14ac:dyDescent="0.2">
      <c r="F88" s="27"/>
      <c r="G88" s="28"/>
      <c r="H88" s="28"/>
      <c r="I88" s="29"/>
    </row>
    <row r="89" spans="6:9" x14ac:dyDescent="0.2">
      <c r="F89" s="27"/>
      <c r="G89" s="28"/>
      <c r="H89" s="28"/>
      <c r="I89" s="29"/>
    </row>
    <row r="90" spans="6:9" x14ac:dyDescent="0.2">
      <c r="F90" s="27"/>
      <c r="G90" s="28"/>
      <c r="H90" s="28"/>
      <c r="I90" s="29"/>
    </row>
    <row r="91" spans="6:9" x14ac:dyDescent="0.2">
      <c r="F91" s="27"/>
      <c r="G91" s="28"/>
      <c r="H91" s="28"/>
      <c r="I91" s="29"/>
    </row>
    <row r="92" spans="6:9" x14ac:dyDescent="0.2">
      <c r="F92" s="27"/>
      <c r="G92" s="28"/>
      <c r="H92" s="28"/>
      <c r="I92" s="29"/>
    </row>
    <row r="93" spans="6:9" x14ac:dyDescent="0.2">
      <c r="F93" s="27"/>
      <c r="G93" s="28"/>
      <c r="H93" s="28"/>
      <c r="I93" s="29"/>
    </row>
    <row r="94" spans="6:9" x14ac:dyDescent="0.2">
      <c r="F94" s="27"/>
      <c r="G94" s="28"/>
      <c r="H94" s="28"/>
      <c r="I94" s="29"/>
    </row>
    <row r="95" spans="6:9" x14ac:dyDescent="0.2">
      <c r="F95" s="27"/>
      <c r="G95" s="28"/>
      <c r="H95" s="28"/>
      <c r="I95" s="29"/>
    </row>
    <row r="96" spans="6:9" x14ac:dyDescent="0.2">
      <c r="F96" s="27"/>
      <c r="G96" s="28"/>
      <c r="H96" s="28"/>
      <c r="I96" s="29"/>
    </row>
  </sheetData>
  <mergeCells count="3">
    <mergeCell ref="A1:B1"/>
    <mergeCell ref="A2:B2"/>
    <mergeCell ref="G2:I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I378"/>
  <sheetViews>
    <sheetView showGridLines="0" showZeros="0" tabSelected="1" view="pageBreakPreview" topLeftCell="A238" zoomScaleNormal="70" zoomScaleSheetLayoutView="100" workbookViewId="0">
      <selection activeCell="L245" sqref="L245"/>
    </sheetView>
  </sheetViews>
  <sheetFormatPr defaultColWidth="9.140625" defaultRowHeight="12.75" x14ac:dyDescent="0.2"/>
  <cols>
    <col min="1" max="1" width="5" style="30" bestFit="1" customWidth="1"/>
    <col min="2" max="2" width="11.5703125" style="49" customWidth="1"/>
    <col min="3" max="3" width="40.42578125" style="58" customWidth="1"/>
    <col min="4" max="4" width="5.5703125" style="30" customWidth="1"/>
    <col min="5" max="5" width="8.5703125" style="43" customWidth="1"/>
    <col min="6" max="6" width="9.85546875" style="30" customWidth="1"/>
    <col min="7" max="7" width="13.85546875" style="30" customWidth="1"/>
    <col min="8" max="11" width="9.140625" style="30"/>
    <col min="12" max="12" width="75.42578125" style="30" customWidth="1"/>
    <col min="13" max="13" width="45.28515625" style="30" customWidth="1"/>
    <col min="14" max="16384" width="9.140625" style="30"/>
  </cols>
  <sheetData>
    <row r="1" spans="1:7" ht="15.75" x14ac:dyDescent="0.25">
      <c r="A1" s="81" t="s">
        <v>472</v>
      </c>
      <c r="B1" s="81"/>
      <c r="C1" s="81"/>
      <c r="D1" s="81"/>
      <c r="E1" s="81"/>
      <c r="F1" s="81"/>
      <c r="G1" s="81"/>
    </row>
    <row r="2" spans="1:7" ht="14.25" customHeight="1" thickBot="1" x14ac:dyDescent="0.25">
      <c r="A2" s="31"/>
      <c r="B2" s="47"/>
      <c r="C2" s="53"/>
      <c r="D2" s="32"/>
      <c r="E2" s="33"/>
      <c r="F2" s="32"/>
      <c r="G2" s="32"/>
    </row>
    <row r="3" spans="1:7" ht="13.5" thickTop="1" x14ac:dyDescent="0.2">
      <c r="A3" s="74" t="s">
        <v>1</v>
      </c>
      <c r="B3" s="75"/>
      <c r="C3" s="54" t="s">
        <v>18</v>
      </c>
      <c r="D3" s="34"/>
      <c r="E3" s="35" t="s">
        <v>10</v>
      </c>
      <c r="F3" s="36" t="s">
        <v>473</v>
      </c>
      <c r="G3" s="37"/>
    </row>
    <row r="4" spans="1:7" ht="26.25" thickBot="1" x14ac:dyDescent="0.25">
      <c r="A4" s="82" t="s">
        <v>2</v>
      </c>
      <c r="B4" s="77"/>
      <c r="C4" s="55" t="s">
        <v>55</v>
      </c>
      <c r="D4" s="38"/>
      <c r="E4" s="78" t="s">
        <v>466</v>
      </c>
      <c r="F4" s="79"/>
      <c r="G4" s="80"/>
    </row>
    <row r="5" spans="1:7" ht="13.5" thickTop="1" x14ac:dyDescent="0.2">
      <c r="A5" s="39" t="s">
        <v>11</v>
      </c>
      <c r="B5" s="48" t="s">
        <v>12</v>
      </c>
      <c r="C5" s="56" t="s">
        <v>13</v>
      </c>
      <c r="D5" s="40" t="s">
        <v>14</v>
      </c>
      <c r="E5" s="41" t="s">
        <v>15</v>
      </c>
      <c r="F5" s="40" t="s">
        <v>16</v>
      </c>
      <c r="G5" s="42" t="s">
        <v>17</v>
      </c>
    </row>
    <row r="6" spans="1:7" x14ac:dyDescent="0.2">
      <c r="A6" s="60" t="s">
        <v>430</v>
      </c>
      <c r="B6" s="61" t="s">
        <v>432</v>
      </c>
      <c r="C6" s="62" t="s">
        <v>433</v>
      </c>
      <c r="D6" s="63"/>
      <c r="E6" s="64"/>
      <c r="F6" s="64"/>
      <c r="G6" s="65"/>
    </row>
    <row r="7" spans="1:7" ht="306" x14ac:dyDescent="0.2">
      <c r="A7" s="51"/>
      <c r="B7" s="52" t="s">
        <v>57</v>
      </c>
      <c r="C7" s="57" t="s">
        <v>383</v>
      </c>
      <c r="D7" s="51" t="s">
        <v>19</v>
      </c>
      <c r="E7" s="59">
        <v>1</v>
      </c>
      <c r="F7" s="51"/>
      <c r="G7" s="51">
        <f t="shared" ref="G7:G12" si="0">E7*F7</f>
        <v>0</v>
      </c>
    </row>
    <row r="8" spans="1:7" ht="63.75" x14ac:dyDescent="0.2">
      <c r="A8" s="51"/>
      <c r="B8" s="52" t="s">
        <v>58</v>
      </c>
      <c r="C8" s="57" t="s">
        <v>379</v>
      </c>
      <c r="D8" s="51" t="s">
        <v>19</v>
      </c>
      <c r="E8" s="59">
        <v>1</v>
      </c>
      <c r="F8" s="51"/>
      <c r="G8" s="51">
        <f t="shared" si="0"/>
        <v>0</v>
      </c>
    </row>
    <row r="9" spans="1:7" ht="51" x14ac:dyDescent="0.2">
      <c r="A9" s="51"/>
      <c r="B9" s="52"/>
      <c r="C9" s="57" t="s">
        <v>468</v>
      </c>
      <c r="D9" s="51" t="s">
        <v>469</v>
      </c>
      <c r="E9" s="59">
        <v>1</v>
      </c>
      <c r="F9" s="51"/>
      <c r="G9" s="51">
        <f>E9*F9</f>
        <v>0</v>
      </c>
    </row>
    <row r="10" spans="1:7" ht="63.75" x14ac:dyDescent="0.2">
      <c r="A10" s="51"/>
      <c r="B10" s="52" t="s">
        <v>59</v>
      </c>
      <c r="C10" s="57" t="s">
        <v>379</v>
      </c>
      <c r="D10" s="51" t="s">
        <v>19</v>
      </c>
      <c r="E10" s="59">
        <v>1</v>
      </c>
      <c r="F10" s="51"/>
      <c r="G10" s="51">
        <f t="shared" si="0"/>
        <v>0</v>
      </c>
    </row>
    <row r="11" spans="1:7" ht="51" x14ac:dyDescent="0.2">
      <c r="A11" s="51"/>
      <c r="B11" s="52"/>
      <c r="C11" s="57" t="s">
        <v>468</v>
      </c>
      <c r="D11" s="51" t="s">
        <v>469</v>
      </c>
      <c r="E11" s="59">
        <v>1</v>
      </c>
      <c r="F11" s="51"/>
      <c r="G11" s="51">
        <f>E11*F11</f>
        <v>0</v>
      </c>
    </row>
    <row r="12" spans="1:7" ht="63.75" x14ac:dyDescent="0.2">
      <c r="A12" s="51"/>
      <c r="B12" s="52" t="s">
        <v>60</v>
      </c>
      <c r="C12" s="57" t="s">
        <v>375</v>
      </c>
      <c r="D12" s="51" t="s">
        <v>19</v>
      </c>
      <c r="E12" s="59">
        <v>1</v>
      </c>
      <c r="F12" s="51"/>
      <c r="G12" s="51">
        <f t="shared" si="0"/>
        <v>0</v>
      </c>
    </row>
    <row r="13" spans="1:7" ht="51" x14ac:dyDescent="0.2">
      <c r="A13" s="51"/>
      <c r="B13" s="52"/>
      <c r="C13" s="57" t="s">
        <v>468</v>
      </c>
      <c r="D13" s="51" t="s">
        <v>469</v>
      </c>
      <c r="E13" s="59">
        <v>1</v>
      </c>
      <c r="F13" s="51"/>
      <c r="G13" s="51">
        <f>E13*F13</f>
        <v>0</v>
      </c>
    </row>
    <row r="14" spans="1:7" ht="63.75" x14ac:dyDescent="0.2">
      <c r="A14" s="51"/>
      <c r="B14" s="52" t="s">
        <v>61</v>
      </c>
      <c r="C14" s="57" t="s">
        <v>380</v>
      </c>
      <c r="D14" s="51" t="s">
        <v>19</v>
      </c>
      <c r="E14" s="59">
        <v>1</v>
      </c>
      <c r="F14" s="51"/>
      <c r="G14" s="51">
        <f t="shared" ref="G14:G95" si="1">E14*F14</f>
        <v>0</v>
      </c>
    </row>
    <row r="15" spans="1:7" ht="51" x14ac:dyDescent="0.2">
      <c r="A15" s="51"/>
      <c r="B15" s="52"/>
      <c r="C15" s="57" t="s">
        <v>468</v>
      </c>
      <c r="D15" s="51" t="s">
        <v>469</v>
      </c>
      <c r="E15" s="59">
        <v>1</v>
      </c>
      <c r="F15" s="51"/>
      <c r="G15" s="51">
        <f>E15*F15</f>
        <v>0</v>
      </c>
    </row>
    <row r="16" spans="1:7" ht="63.75" x14ac:dyDescent="0.2">
      <c r="A16" s="51"/>
      <c r="B16" s="52" t="s">
        <v>62</v>
      </c>
      <c r="C16" s="57" t="s">
        <v>375</v>
      </c>
      <c r="D16" s="51" t="s">
        <v>19</v>
      </c>
      <c r="E16" s="59">
        <v>1</v>
      </c>
      <c r="F16" s="51"/>
      <c r="G16" s="51">
        <f t="shared" si="1"/>
        <v>0</v>
      </c>
    </row>
    <row r="17" spans="1:7" ht="51" x14ac:dyDescent="0.2">
      <c r="A17" s="51"/>
      <c r="B17" s="52"/>
      <c r="C17" s="57" t="s">
        <v>468</v>
      </c>
      <c r="D17" s="51" t="s">
        <v>469</v>
      </c>
      <c r="E17" s="59">
        <v>1</v>
      </c>
      <c r="F17" s="51"/>
      <c r="G17" s="51">
        <f>E17*F17</f>
        <v>0</v>
      </c>
    </row>
    <row r="18" spans="1:7" ht="63.75" x14ac:dyDescent="0.2">
      <c r="A18" s="51"/>
      <c r="B18" s="52" t="s">
        <v>63</v>
      </c>
      <c r="C18" s="57" t="s">
        <v>380</v>
      </c>
      <c r="D18" s="51" t="s">
        <v>19</v>
      </c>
      <c r="E18" s="59">
        <v>1</v>
      </c>
      <c r="F18" s="51"/>
      <c r="G18" s="51">
        <f t="shared" si="1"/>
        <v>0</v>
      </c>
    </row>
    <row r="19" spans="1:7" ht="51" x14ac:dyDescent="0.2">
      <c r="A19" s="51"/>
      <c r="B19" s="52"/>
      <c r="C19" s="57" t="s">
        <v>468</v>
      </c>
      <c r="D19" s="51" t="s">
        <v>469</v>
      </c>
      <c r="E19" s="59">
        <v>1</v>
      </c>
      <c r="F19" s="51"/>
      <c r="G19" s="51">
        <f>E19*F19</f>
        <v>0</v>
      </c>
    </row>
    <row r="20" spans="1:7" ht="63.75" x14ac:dyDescent="0.2">
      <c r="A20" s="51"/>
      <c r="B20" s="52" t="s">
        <v>64</v>
      </c>
      <c r="C20" s="57" t="s">
        <v>377</v>
      </c>
      <c r="D20" s="51" t="s">
        <v>19</v>
      </c>
      <c r="E20" s="59">
        <v>1</v>
      </c>
      <c r="F20" s="51"/>
      <c r="G20" s="51">
        <f t="shared" si="1"/>
        <v>0</v>
      </c>
    </row>
    <row r="21" spans="1:7" ht="51" x14ac:dyDescent="0.2">
      <c r="A21" s="51"/>
      <c r="B21" s="52"/>
      <c r="C21" s="57" t="s">
        <v>468</v>
      </c>
      <c r="D21" s="51" t="s">
        <v>469</v>
      </c>
      <c r="E21" s="59">
        <v>1</v>
      </c>
      <c r="F21" s="51"/>
      <c r="G21" s="51">
        <f>E21*F21</f>
        <v>0</v>
      </c>
    </row>
    <row r="22" spans="1:7" ht="63.75" x14ac:dyDescent="0.2">
      <c r="A22" s="51"/>
      <c r="B22" s="52" t="s">
        <v>65</v>
      </c>
      <c r="C22" s="57" t="s">
        <v>372</v>
      </c>
      <c r="D22" s="51" t="s">
        <v>19</v>
      </c>
      <c r="E22" s="59">
        <v>1</v>
      </c>
      <c r="F22" s="51"/>
      <c r="G22" s="51">
        <f t="shared" si="1"/>
        <v>0</v>
      </c>
    </row>
    <row r="23" spans="1:7" ht="51" x14ac:dyDescent="0.2">
      <c r="A23" s="51"/>
      <c r="B23" s="52"/>
      <c r="C23" s="57" t="s">
        <v>468</v>
      </c>
      <c r="D23" s="51" t="s">
        <v>469</v>
      </c>
      <c r="E23" s="59">
        <v>1</v>
      </c>
      <c r="F23" s="51"/>
      <c r="G23" s="51">
        <f>E23*F23</f>
        <v>0</v>
      </c>
    </row>
    <row r="24" spans="1:7" ht="63.75" x14ac:dyDescent="0.2">
      <c r="A24" s="51"/>
      <c r="B24" s="52" t="s">
        <v>66</v>
      </c>
      <c r="C24" s="57" t="s">
        <v>381</v>
      </c>
      <c r="D24" s="51" t="s">
        <v>19</v>
      </c>
      <c r="E24" s="59">
        <v>1</v>
      </c>
      <c r="F24" s="51"/>
      <c r="G24" s="51">
        <f t="shared" si="1"/>
        <v>0</v>
      </c>
    </row>
    <row r="25" spans="1:7" ht="51" x14ac:dyDescent="0.2">
      <c r="A25" s="51"/>
      <c r="B25" s="52"/>
      <c r="C25" s="57" t="s">
        <v>468</v>
      </c>
      <c r="D25" s="51" t="s">
        <v>469</v>
      </c>
      <c r="E25" s="59">
        <v>1</v>
      </c>
      <c r="F25" s="51"/>
      <c r="G25" s="51">
        <f>E25*F25</f>
        <v>0</v>
      </c>
    </row>
    <row r="26" spans="1:7" ht="63.75" x14ac:dyDescent="0.2">
      <c r="A26" s="51"/>
      <c r="B26" s="52" t="s">
        <v>67</v>
      </c>
      <c r="C26" s="57" t="s">
        <v>381</v>
      </c>
      <c r="D26" s="51" t="s">
        <v>19</v>
      </c>
      <c r="E26" s="59">
        <v>1</v>
      </c>
      <c r="F26" s="51"/>
      <c r="G26" s="51">
        <f t="shared" si="1"/>
        <v>0</v>
      </c>
    </row>
    <row r="27" spans="1:7" ht="51" x14ac:dyDescent="0.2">
      <c r="A27" s="51"/>
      <c r="B27" s="52"/>
      <c r="C27" s="57" t="s">
        <v>468</v>
      </c>
      <c r="D27" s="51" t="s">
        <v>469</v>
      </c>
      <c r="E27" s="59">
        <v>1</v>
      </c>
      <c r="F27" s="51"/>
      <c r="G27" s="51">
        <f>E27*F27</f>
        <v>0</v>
      </c>
    </row>
    <row r="28" spans="1:7" ht="63.75" x14ac:dyDescent="0.2">
      <c r="A28" s="51"/>
      <c r="B28" s="52" t="s">
        <v>68</v>
      </c>
      <c r="C28" s="57" t="s">
        <v>377</v>
      </c>
      <c r="D28" s="51" t="s">
        <v>19</v>
      </c>
      <c r="E28" s="59">
        <v>1</v>
      </c>
      <c r="F28" s="51"/>
      <c r="G28" s="51">
        <f t="shared" si="1"/>
        <v>0</v>
      </c>
    </row>
    <row r="29" spans="1:7" ht="51" x14ac:dyDescent="0.2">
      <c r="A29" s="51"/>
      <c r="B29" s="52"/>
      <c r="C29" s="57" t="s">
        <v>468</v>
      </c>
      <c r="D29" s="51" t="s">
        <v>469</v>
      </c>
      <c r="E29" s="59">
        <v>1</v>
      </c>
      <c r="F29" s="51"/>
      <c r="G29" s="51">
        <f>E29*F29</f>
        <v>0</v>
      </c>
    </row>
    <row r="30" spans="1:7" ht="63.75" x14ac:dyDescent="0.2">
      <c r="A30" s="51"/>
      <c r="B30" s="52" t="s">
        <v>69</v>
      </c>
      <c r="C30" s="57" t="s">
        <v>377</v>
      </c>
      <c r="D30" s="51" t="s">
        <v>19</v>
      </c>
      <c r="E30" s="59">
        <v>1</v>
      </c>
      <c r="F30" s="51"/>
      <c r="G30" s="51">
        <f t="shared" si="1"/>
        <v>0</v>
      </c>
    </row>
    <row r="31" spans="1:7" ht="51" x14ac:dyDescent="0.2">
      <c r="A31" s="51"/>
      <c r="B31" s="52"/>
      <c r="C31" s="57" t="s">
        <v>468</v>
      </c>
      <c r="D31" s="51" t="s">
        <v>469</v>
      </c>
      <c r="E31" s="59">
        <v>1</v>
      </c>
      <c r="F31" s="51"/>
      <c r="G31" s="51">
        <f>E31*F31</f>
        <v>0</v>
      </c>
    </row>
    <row r="32" spans="1:7" ht="63.75" x14ac:dyDescent="0.2">
      <c r="A32" s="51"/>
      <c r="B32" s="52" t="s">
        <v>70</v>
      </c>
      <c r="C32" s="57" t="s">
        <v>373</v>
      </c>
      <c r="D32" s="51" t="s">
        <v>19</v>
      </c>
      <c r="E32" s="59">
        <v>1</v>
      </c>
      <c r="F32" s="51"/>
      <c r="G32" s="51">
        <f t="shared" si="1"/>
        <v>0</v>
      </c>
    </row>
    <row r="33" spans="1:7" ht="51" x14ac:dyDescent="0.2">
      <c r="A33" s="51"/>
      <c r="B33" s="52"/>
      <c r="C33" s="57" t="s">
        <v>468</v>
      </c>
      <c r="D33" s="51" t="s">
        <v>469</v>
      </c>
      <c r="E33" s="59">
        <v>1</v>
      </c>
      <c r="F33" s="51"/>
      <c r="G33" s="51">
        <f>E33*F33</f>
        <v>0</v>
      </c>
    </row>
    <row r="34" spans="1:7" ht="89.25" x14ac:dyDescent="0.2">
      <c r="A34" s="51"/>
      <c r="B34" s="52" t="s">
        <v>71</v>
      </c>
      <c r="C34" s="57" t="s">
        <v>404</v>
      </c>
      <c r="D34" s="51" t="s">
        <v>19</v>
      </c>
      <c r="E34" s="59">
        <v>1</v>
      </c>
      <c r="F34" s="51"/>
      <c r="G34" s="51">
        <f t="shared" si="1"/>
        <v>0</v>
      </c>
    </row>
    <row r="35" spans="1:7" ht="89.25" x14ac:dyDescent="0.2">
      <c r="A35" s="51"/>
      <c r="B35" s="52" t="s">
        <v>72</v>
      </c>
      <c r="C35" s="57" t="s">
        <v>405</v>
      </c>
      <c r="D35" s="51" t="s">
        <v>19</v>
      </c>
      <c r="E35" s="59">
        <v>1</v>
      </c>
      <c r="F35" s="51"/>
      <c r="G35" s="51">
        <f t="shared" si="1"/>
        <v>0</v>
      </c>
    </row>
    <row r="36" spans="1:7" ht="89.25" x14ac:dyDescent="0.2">
      <c r="A36" s="51"/>
      <c r="B36" s="52" t="s">
        <v>73</v>
      </c>
      <c r="C36" s="57" t="s">
        <v>406</v>
      </c>
      <c r="D36" s="51" t="s">
        <v>19</v>
      </c>
      <c r="E36" s="59">
        <v>1</v>
      </c>
      <c r="F36" s="51"/>
      <c r="G36" s="51">
        <f t="shared" si="1"/>
        <v>0</v>
      </c>
    </row>
    <row r="37" spans="1:7" ht="89.25" x14ac:dyDescent="0.2">
      <c r="A37" s="51"/>
      <c r="B37" s="52" t="s">
        <v>74</v>
      </c>
      <c r="C37" s="57" t="s">
        <v>406</v>
      </c>
      <c r="D37" s="51" t="s">
        <v>19</v>
      </c>
      <c r="E37" s="59">
        <v>1</v>
      </c>
      <c r="F37" s="51"/>
      <c r="G37" s="51">
        <f t="shared" si="1"/>
        <v>0</v>
      </c>
    </row>
    <row r="38" spans="1:7" ht="25.5" x14ac:dyDescent="0.2">
      <c r="A38" s="51"/>
      <c r="B38" s="52" t="s">
        <v>75</v>
      </c>
      <c r="C38" s="57" t="s">
        <v>36</v>
      </c>
      <c r="D38" s="51" t="s">
        <v>19</v>
      </c>
      <c r="E38" s="59">
        <v>2</v>
      </c>
      <c r="F38" s="51"/>
      <c r="G38" s="51">
        <f t="shared" si="1"/>
        <v>0</v>
      </c>
    </row>
    <row r="39" spans="1:7" ht="25.5" x14ac:dyDescent="0.2">
      <c r="A39" s="51"/>
      <c r="B39" s="52" t="s">
        <v>76</v>
      </c>
      <c r="C39" s="57" t="s">
        <v>37</v>
      </c>
      <c r="D39" s="51" t="s">
        <v>19</v>
      </c>
      <c r="E39" s="59">
        <v>1</v>
      </c>
      <c r="F39" s="51"/>
      <c r="G39" s="51">
        <f t="shared" si="1"/>
        <v>0</v>
      </c>
    </row>
    <row r="40" spans="1:7" ht="25.5" x14ac:dyDescent="0.2">
      <c r="A40" s="51"/>
      <c r="B40" s="52" t="s">
        <v>77</v>
      </c>
      <c r="C40" s="57" t="s">
        <v>78</v>
      </c>
      <c r="D40" s="51" t="s">
        <v>19</v>
      </c>
      <c r="E40" s="59">
        <v>1</v>
      </c>
      <c r="F40" s="51"/>
      <c r="G40" s="51">
        <f t="shared" si="1"/>
        <v>0</v>
      </c>
    </row>
    <row r="41" spans="1:7" ht="25.5" x14ac:dyDescent="0.2">
      <c r="A41" s="51"/>
      <c r="B41" s="52" t="s">
        <v>79</v>
      </c>
      <c r="C41" s="57" t="s">
        <v>31</v>
      </c>
      <c r="D41" s="51" t="s">
        <v>19</v>
      </c>
      <c r="E41" s="59">
        <v>2</v>
      </c>
      <c r="F41" s="51"/>
      <c r="G41" s="51">
        <f t="shared" si="1"/>
        <v>0</v>
      </c>
    </row>
    <row r="42" spans="1:7" ht="25.5" x14ac:dyDescent="0.2">
      <c r="A42" s="51"/>
      <c r="B42" s="52" t="s">
        <v>80</v>
      </c>
      <c r="C42" s="57" t="s">
        <v>38</v>
      </c>
      <c r="D42" s="51" t="s">
        <v>19</v>
      </c>
      <c r="E42" s="59">
        <v>4</v>
      </c>
      <c r="F42" s="51"/>
      <c r="G42" s="51">
        <f t="shared" si="1"/>
        <v>0</v>
      </c>
    </row>
    <row r="43" spans="1:7" ht="63.75" x14ac:dyDescent="0.2">
      <c r="A43" s="51"/>
      <c r="B43" s="52" t="s">
        <v>81</v>
      </c>
      <c r="C43" s="57" t="s">
        <v>82</v>
      </c>
      <c r="D43" s="51" t="s">
        <v>19</v>
      </c>
      <c r="E43" s="59">
        <v>1</v>
      </c>
      <c r="F43" s="51"/>
      <c r="G43" s="51">
        <f t="shared" si="1"/>
        <v>0</v>
      </c>
    </row>
    <row r="44" spans="1:7" ht="51" x14ac:dyDescent="0.2">
      <c r="A44" s="51"/>
      <c r="B44" s="52" t="s">
        <v>83</v>
      </c>
      <c r="C44" s="57" t="s">
        <v>84</v>
      </c>
      <c r="D44" s="51" t="s">
        <v>19</v>
      </c>
      <c r="E44" s="59">
        <v>1</v>
      </c>
      <c r="F44" s="51"/>
      <c r="G44" s="51">
        <f t="shared" si="1"/>
        <v>0</v>
      </c>
    </row>
    <row r="45" spans="1:7" ht="38.25" x14ac:dyDescent="0.2">
      <c r="A45" s="51"/>
      <c r="B45" s="52" t="s">
        <v>85</v>
      </c>
      <c r="C45" s="57" t="s">
        <v>28</v>
      </c>
      <c r="D45" s="51" t="s">
        <v>19</v>
      </c>
      <c r="E45" s="59">
        <v>1</v>
      </c>
      <c r="F45" s="51"/>
      <c r="G45" s="51">
        <f t="shared" si="1"/>
        <v>0</v>
      </c>
    </row>
    <row r="46" spans="1:7" ht="38.25" x14ac:dyDescent="0.2">
      <c r="A46" s="51"/>
      <c r="B46" s="52" t="s">
        <v>86</v>
      </c>
      <c r="C46" s="57" t="s">
        <v>34</v>
      </c>
      <c r="D46" s="51" t="s">
        <v>19</v>
      </c>
      <c r="E46" s="59">
        <v>1</v>
      </c>
      <c r="F46" s="51"/>
      <c r="G46" s="51">
        <f t="shared" si="1"/>
        <v>0</v>
      </c>
    </row>
    <row r="47" spans="1:7" ht="38.25" x14ac:dyDescent="0.2">
      <c r="A47" s="51"/>
      <c r="B47" s="52" t="s">
        <v>87</v>
      </c>
      <c r="C47" s="57" t="s">
        <v>23</v>
      </c>
      <c r="D47" s="51" t="s">
        <v>19</v>
      </c>
      <c r="E47" s="59">
        <v>1</v>
      </c>
      <c r="F47" s="51"/>
      <c r="G47" s="51">
        <f t="shared" si="1"/>
        <v>0</v>
      </c>
    </row>
    <row r="48" spans="1:7" ht="38.25" x14ac:dyDescent="0.2">
      <c r="A48" s="51"/>
      <c r="B48" s="52" t="s">
        <v>88</v>
      </c>
      <c r="C48" s="57" t="s">
        <v>24</v>
      </c>
      <c r="D48" s="51" t="s">
        <v>19</v>
      </c>
      <c r="E48" s="59">
        <v>1</v>
      </c>
      <c r="F48" s="51"/>
      <c r="G48" s="51">
        <f t="shared" si="1"/>
        <v>0</v>
      </c>
    </row>
    <row r="49" spans="1:7" ht="38.25" x14ac:dyDescent="0.2">
      <c r="A49" s="51"/>
      <c r="B49" s="52" t="s">
        <v>89</v>
      </c>
      <c r="C49" s="57" t="s">
        <v>90</v>
      </c>
      <c r="D49" s="51" t="s">
        <v>19</v>
      </c>
      <c r="E49" s="59">
        <v>5</v>
      </c>
      <c r="F49" s="51"/>
      <c r="G49" s="51">
        <f t="shared" si="1"/>
        <v>0</v>
      </c>
    </row>
    <row r="50" spans="1:7" ht="38.25" x14ac:dyDescent="0.2">
      <c r="A50" s="51"/>
      <c r="B50" s="52" t="s">
        <v>91</v>
      </c>
      <c r="C50" s="57" t="s">
        <v>25</v>
      </c>
      <c r="D50" s="51" t="s">
        <v>19</v>
      </c>
      <c r="E50" s="59">
        <v>1</v>
      </c>
      <c r="F50" s="51"/>
      <c r="G50" s="51">
        <f t="shared" si="1"/>
        <v>0</v>
      </c>
    </row>
    <row r="51" spans="1:7" ht="38.25" x14ac:dyDescent="0.2">
      <c r="A51" s="51"/>
      <c r="B51" s="52" t="s">
        <v>92</v>
      </c>
      <c r="C51" s="57" t="s">
        <v>35</v>
      </c>
      <c r="D51" s="51" t="s">
        <v>19</v>
      </c>
      <c r="E51" s="59">
        <v>1</v>
      </c>
      <c r="F51" s="51"/>
      <c r="G51" s="51">
        <f t="shared" si="1"/>
        <v>0</v>
      </c>
    </row>
    <row r="52" spans="1:7" ht="38.25" x14ac:dyDescent="0.2">
      <c r="A52" s="51"/>
      <c r="B52" s="52" t="s">
        <v>93</v>
      </c>
      <c r="C52" s="57" t="s">
        <v>26</v>
      </c>
      <c r="D52" s="51" t="s">
        <v>19</v>
      </c>
      <c r="E52" s="59">
        <v>1</v>
      </c>
      <c r="F52" s="51"/>
      <c r="G52" s="51">
        <f t="shared" si="1"/>
        <v>0</v>
      </c>
    </row>
    <row r="53" spans="1:7" ht="38.25" x14ac:dyDescent="0.2">
      <c r="A53" s="51"/>
      <c r="B53" s="52" t="s">
        <v>94</v>
      </c>
      <c r="C53" s="57" t="s">
        <v>95</v>
      </c>
      <c r="D53" s="51" t="s">
        <v>19</v>
      </c>
      <c r="E53" s="59">
        <v>5</v>
      </c>
      <c r="F53" s="51"/>
      <c r="G53" s="51">
        <f t="shared" si="1"/>
        <v>0</v>
      </c>
    </row>
    <row r="54" spans="1:7" ht="38.25" x14ac:dyDescent="0.2">
      <c r="A54" s="51"/>
      <c r="B54" s="52" t="s">
        <v>96</v>
      </c>
      <c r="C54" s="57" t="s">
        <v>32</v>
      </c>
      <c r="D54" s="51" t="s">
        <v>19</v>
      </c>
      <c r="E54" s="59">
        <v>2</v>
      </c>
      <c r="F54" s="51"/>
      <c r="G54" s="51">
        <f t="shared" si="1"/>
        <v>0</v>
      </c>
    </row>
    <row r="55" spans="1:7" ht="38.25" x14ac:dyDescent="0.2">
      <c r="A55" s="51"/>
      <c r="B55" s="52" t="s">
        <v>97</v>
      </c>
      <c r="C55" s="57" t="s">
        <v>29</v>
      </c>
      <c r="D55" s="51" t="s">
        <v>19</v>
      </c>
      <c r="E55" s="59">
        <v>1</v>
      </c>
      <c r="F55" s="51"/>
      <c r="G55" s="51">
        <f t="shared" si="1"/>
        <v>0</v>
      </c>
    </row>
    <row r="56" spans="1:7" ht="25.5" x14ac:dyDescent="0.2">
      <c r="A56" s="51"/>
      <c r="B56" s="52" t="s">
        <v>98</v>
      </c>
      <c r="C56" s="57" t="s">
        <v>39</v>
      </c>
      <c r="D56" s="51" t="s">
        <v>19</v>
      </c>
      <c r="E56" s="59">
        <v>2</v>
      </c>
      <c r="F56" s="51"/>
      <c r="G56" s="51">
        <f t="shared" si="1"/>
        <v>0</v>
      </c>
    </row>
    <row r="57" spans="1:7" ht="38.25" x14ac:dyDescent="0.2">
      <c r="A57" s="51"/>
      <c r="B57" s="52" t="s">
        <v>99</v>
      </c>
      <c r="C57" s="57" t="s">
        <v>33</v>
      </c>
      <c r="D57" s="51" t="s">
        <v>20</v>
      </c>
      <c r="E57" s="59">
        <v>5.52</v>
      </c>
      <c r="F57" s="51"/>
      <c r="G57" s="51">
        <f t="shared" si="1"/>
        <v>0</v>
      </c>
    </row>
    <row r="58" spans="1:7" ht="38.25" x14ac:dyDescent="0.2">
      <c r="A58" s="51"/>
      <c r="B58" s="52" t="s">
        <v>100</v>
      </c>
      <c r="C58" s="57" t="s">
        <v>30</v>
      </c>
      <c r="D58" s="51" t="s">
        <v>20</v>
      </c>
      <c r="E58" s="59">
        <v>0.72</v>
      </c>
      <c r="F58" s="51"/>
      <c r="G58" s="51">
        <f t="shared" si="1"/>
        <v>0</v>
      </c>
    </row>
    <row r="59" spans="1:7" ht="153" x14ac:dyDescent="0.2">
      <c r="A59" s="51"/>
      <c r="B59" s="52" t="s">
        <v>101</v>
      </c>
      <c r="C59" s="57" t="s">
        <v>385</v>
      </c>
      <c r="D59" s="51" t="s">
        <v>20</v>
      </c>
      <c r="E59" s="59">
        <v>39.423999999999999</v>
      </c>
      <c r="F59" s="51"/>
      <c r="G59" s="51">
        <f t="shared" si="1"/>
        <v>0</v>
      </c>
    </row>
    <row r="60" spans="1:7" ht="153" x14ac:dyDescent="0.2">
      <c r="A60" s="51"/>
      <c r="B60" s="52" t="s">
        <v>102</v>
      </c>
      <c r="C60" s="57" t="s">
        <v>388</v>
      </c>
      <c r="D60" s="51" t="s">
        <v>20</v>
      </c>
      <c r="E60" s="59">
        <v>47.92</v>
      </c>
      <c r="F60" s="51"/>
      <c r="G60" s="51">
        <f t="shared" si="1"/>
        <v>0</v>
      </c>
    </row>
    <row r="61" spans="1:7" ht="153" x14ac:dyDescent="0.2">
      <c r="A61" s="51"/>
      <c r="B61" s="52" t="s">
        <v>103</v>
      </c>
      <c r="C61" s="57" t="s">
        <v>389</v>
      </c>
      <c r="D61" s="51" t="s">
        <v>20</v>
      </c>
      <c r="E61" s="59">
        <v>58.655999999999963</v>
      </c>
      <c r="F61" s="51"/>
      <c r="G61" s="51">
        <f t="shared" si="1"/>
        <v>0</v>
      </c>
    </row>
    <row r="62" spans="1:7" ht="153" x14ac:dyDescent="0.2">
      <c r="A62" s="51"/>
      <c r="B62" s="52" t="s">
        <v>104</v>
      </c>
      <c r="C62" s="57" t="s">
        <v>390</v>
      </c>
      <c r="D62" s="51" t="s">
        <v>20</v>
      </c>
      <c r="E62" s="59">
        <v>3.5200000000000005</v>
      </c>
      <c r="F62" s="51"/>
      <c r="G62" s="51">
        <f t="shared" si="1"/>
        <v>0</v>
      </c>
    </row>
    <row r="63" spans="1:7" ht="51" x14ac:dyDescent="0.2">
      <c r="A63" s="51"/>
      <c r="B63" s="52" t="s">
        <v>105</v>
      </c>
      <c r="C63" s="57" t="s">
        <v>399</v>
      </c>
      <c r="D63" s="51" t="s">
        <v>20</v>
      </c>
      <c r="E63" s="59">
        <v>43.833999999999989</v>
      </c>
      <c r="F63" s="51"/>
      <c r="G63" s="51">
        <f t="shared" si="1"/>
        <v>0</v>
      </c>
    </row>
    <row r="64" spans="1:7" ht="51" x14ac:dyDescent="0.2">
      <c r="A64" s="51"/>
      <c r="B64" s="52" t="s">
        <v>106</v>
      </c>
      <c r="C64" s="57" t="s">
        <v>386</v>
      </c>
      <c r="D64" s="51" t="s">
        <v>20</v>
      </c>
      <c r="E64" s="59">
        <v>75.389999999999986</v>
      </c>
      <c r="F64" s="51"/>
      <c r="G64" s="51">
        <f t="shared" si="1"/>
        <v>0</v>
      </c>
    </row>
    <row r="65" spans="1:7" ht="38.25" x14ac:dyDescent="0.2">
      <c r="A65" s="51"/>
      <c r="B65" s="52" t="s">
        <v>107</v>
      </c>
      <c r="C65" s="57" t="s">
        <v>401</v>
      </c>
      <c r="D65" s="51" t="s">
        <v>21</v>
      </c>
      <c r="E65" s="59">
        <v>98.36399999999999</v>
      </c>
      <c r="F65" s="51"/>
      <c r="G65" s="51">
        <f t="shared" si="1"/>
        <v>0</v>
      </c>
    </row>
    <row r="66" spans="1:7" ht="25.5" x14ac:dyDescent="0.2">
      <c r="A66" s="51"/>
      <c r="B66" s="52" t="s">
        <v>407</v>
      </c>
      <c r="C66" s="57" t="s">
        <v>402</v>
      </c>
      <c r="D66" s="51" t="s">
        <v>19</v>
      </c>
      <c r="E66" s="59">
        <v>3</v>
      </c>
      <c r="F66" s="51"/>
      <c r="G66" s="51">
        <f t="shared" si="1"/>
        <v>0</v>
      </c>
    </row>
    <row r="67" spans="1:7" ht="25.5" x14ac:dyDescent="0.2">
      <c r="A67" s="51"/>
      <c r="B67" s="52" t="s">
        <v>108</v>
      </c>
      <c r="C67" s="57" t="s">
        <v>40</v>
      </c>
      <c r="D67" s="51" t="s">
        <v>20</v>
      </c>
      <c r="E67" s="59">
        <v>25.844000000000001</v>
      </c>
      <c r="F67" s="51"/>
      <c r="G67" s="51">
        <f t="shared" si="1"/>
        <v>0</v>
      </c>
    </row>
    <row r="68" spans="1:7" ht="76.5" x14ac:dyDescent="0.2">
      <c r="A68" s="51"/>
      <c r="B68" s="52" t="s">
        <v>109</v>
      </c>
      <c r="C68" s="57" t="s">
        <v>403</v>
      </c>
      <c r="D68" s="51" t="s">
        <v>19</v>
      </c>
      <c r="E68" s="59">
        <v>1</v>
      </c>
      <c r="F68" s="51"/>
      <c r="G68" s="51">
        <f t="shared" si="1"/>
        <v>0</v>
      </c>
    </row>
    <row r="69" spans="1:7" x14ac:dyDescent="0.2">
      <c r="A69" s="68"/>
      <c r="B69" s="67" t="s">
        <v>431</v>
      </c>
      <c r="C69" s="68" t="str">
        <f>C6</f>
        <v>Zar.č.28 - Dispečink</v>
      </c>
      <c r="D69" s="69"/>
      <c r="E69" s="70"/>
      <c r="F69" s="71"/>
      <c r="G69" s="72">
        <f>SUM(G7:G68)</f>
        <v>0</v>
      </c>
    </row>
    <row r="70" spans="1:7" x14ac:dyDescent="0.2">
      <c r="A70" s="60" t="s">
        <v>430</v>
      </c>
      <c r="B70" s="61" t="s">
        <v>434</v>
      </c>
      <c r="C70" s="62" t="s">
        <v>435</v>
      </c>
      <c r="D70" s="63"/>
      <c r="E70" s="64"/>
      <c r="F70" s="64"/>
      <c r="G70" s="65"/>
    </row>
    <row r="71" spans="1:7" ht="76.5" x14ac:dyDescent="0.2">
      <c r="A71" s="51"/>
      <c r="B71" s="52" t="s">
        <v>110</v>
      </c>
      <c r="C71" s="57" t="s">
        <v>111</v>
      </c>
      <c r="D71" s="51" t="s">
        <v>19</v>
      </c>
      <c r="E71" s="59">
        <v>1</v>
      </c>
      <c r="F71" s="51"/>
      <c r="G71" s="51">
        <f t="shared" si="1"/>
        <v>0</v>
      </c>
    </row>
    <row r="72" spans="1:7" ht="51" x14ac:dyDescent="0.2">
      <c r="A72" s="51"/>
      <c r="B72" s="52" t="s">
        <v>112</v>
      </c>
      <c r="C72" s="57" t="s">
        <v>113</v>
      </c>
      <c r="D72" s="51" t="s">
        <v>19</v>
      </c>
      <c r="E72" s="59">
        <v>1</v>
      </c>
      <c r="F72" s="51"/>
      <c r="G72" s="51">
        <f t="shared" si="1"/>
        <v>0</v>
      </c>
    </row>
    <row r="73" spans="1:7" ht="51" x14ac:dyDescent="0.2">
      <c r="A73" s="51"/>
      <c r="B73" s="52"/>
      <c r="C73" s="57" t="s">
        <v>468</v>
      </c>
      <c r="D73" s="51" t="s">
        <v>469</v>
      </c>
      <c r="E73" s="59">
        <v>1</v>
      </c>
      <c r="F73" s="51"/>
      <c r="G73" s="51">
        <f>E73*F73</f>
        <v>0</v>
      </c>
    </row>
    <row r="74" spans="1:7" ht="25.5" x14ac:dyDescent="0.2">
      <c r="A74" s="51"/>
      <c r="B74" s="52" t="s">
        <v>114</v>
      </c>
      <c r="C74" s="57" t="s">
        <v>115</v>
      </c>
      <c r="D74" s="51" t="s">
        <v>19</v>
      </c>
      <c r="E74" s="59">
        <v>1</v>
      </c>
      <c r="F74" s="51"/>
      <c r="G74" s="51">
        <f t="shared" si="1"/>
        <v>0</v>
      </c>
    </row>
    <row r="75" spans="1:7" ht="38.25" x14ac:dyDescent="0.2">
      <c r="A75" s="51"/>
      <c r="B75" s="52" t="s">
        <v>116</v>
      </c>
      <c r="C75" s="57" t="s">
        <v>49</v>
      </c>
      <c r="D75" s="51" t="s">
        <v>19</v>
      </c>
      <c r="E75" s="59">
        <v>1</v>
      </c>
      <c r="F75" s="51"/>
      <c r="G75" s="51">
        <f t="shared" si="1"/>
        <v>0</v>
      </c>
    </row>
    <row r="76" spans="1:7" ht="38.25" x14ac:dyDescent="0.2">
      <c r="A76" s="51"/>
      <c r="B76" s="52" t="s">
        <v>117</v>
      </c>
      <c r="C76" s="57" t="s">
        <v>49</v>
      </c>
      <c r="D76" s="51" t="s">
        <v>19</v>
      </c>
      <c r="E76" s="59">
        <v>1</v>
      </c>
      <c r="F76" s="51"/>
      <c r="G76" s="51">
        <f t="shared" si="1"/>
        <v>0</v>
      </c>
    </row>
    <row r="77" spans="1:7" ht="25.5" x14ac:dyDescent="0.2">
      <c r="A77" s="51"/>
      <c r="B77" s="52" t="s">
        <v>118</v>
      </c>
      <c r="C77" s="57" t="s">
        <v>50</v>
      </c>
      <c r="D77" s="51" t="s">
        <v>19</v>
      </c>
      <c r="E77" s="59">
        <v>1</v>
      </c>
      <c r="F77" s="51"/>
      <c r="G77" s="51">
        <f t="shared" si="1"/>
        <v>0</v>
      </c>
    </row>
    <row r="78" spans="1:7" ht="25.5" x14ac:dyDescent="0.2">
      <c r="A78" s="51"/>
      <c r="B78" s="52" t="s">
        <v>119</v>
      </c>
      <c r="C78" s="57" t="s">
        <v>48</v>
      </c>
      <c r="D78" s="51" t="s">
        <v>19</v>
      </c>
      <c r="E78" s="59">
        <v>2</v>
      </c>
      <c r="F78" s="51"/>
      <c r="G78" s="51">
        <f t="shared" si="1"/>
        <v>0</v>
      </c>
    </row>
    <row r="79" spans="1:7" ht="51" x14ac:dyDescent="0.2">
      <c r="A79" s="51"/>
      <c r="B79" s="52" t="s">
        <v>120</v>
      </c>
      <c r="C79" s="57" t="s">
        <v>396</v>
      </c>
      <c r="D79" s="51" t="s">
        <v>20</v>
      </c>
      <c r="E79" s="59">
        <v>2.4779999999999998</v>
      </c>
      <c r="F79" s="51"/>
      <c r="G79" s="51">
        <f t="shared" si="1"/>
        <v>0</v>
      </c>
    </row>
    <row r="80" spans="1:7" ht="89.25" x14ac:dyDescent="0.2">
      <c r="A80" s="51"/>
      <c r="B80" s="52" t="s">
        <v>408</v>
      </c>
      <c r="C80" s="57" t="s">
        <v>470</v>
      </c>
      <c r="D80" s="51" t="s">
        <v>19</v>
      </c>
      <c r="E80" s="59">
        <v>1</v>
      </c>
      <c r="F80" s="51"/>
      <c r="G80" s="51">
        <f t="shared" si="1"/>
        <v>0</v>
      </c>
    </row>
    <row r="81" spans="1:7" x14ac:dyDescent="0.2">
      <c r="A81" s="66"/>
      <c r="B81" s="67" t="s">
        <v>431</v>
      </c>
      <c r="C81" s="68" t="str">
        <f>C70</f>
        <v>Zar.č.29 - Technický prostor (2.PP)</v>
      </c>
      <c r="D81" s="69"/>
      <c r="E81" s="70"/>
      <c r="F81" s="71"/>
      <c r="G81" s="72">
        <f>SUM(G71:G80)</f>
        <v>0</v>
      </c>
    </row>
    <row r="82" spans="1:7" x14ac:dyDescent="0.2">
      <c r="A82" s="60" t="s">
        <v>430</v>
      </c>
      <c r="B82" s="61" t="s">
        <v>436</v>
      </c>
      <c r="C82" s="62" t="s">
        <v>437</v>
      </c>
      <c r="D82" s="63"/>
      <c r="E82" s="64"/>
      <c r="F82" s="64"/>
      <c r="G82" s="65"/>
    </row>
    <row r="83" spans="1:7" ht="76.5" x14ac:dyDescent="0.2">
      <c r="A83" s="51"/>
      <c r="B83" s="52" t="s">
        <v>121</v>
      </c>
      <c r="C83" s="57" t="s">
        <v>111</v>
      </c>
      <c r="D83" s="51" t="s">
        <v>19</v>
      </c>
      <c r="E83" s="59">
        <v>1</v>
      </c>
      <c r="F83" s="51"/>
      <c r="G83" s="51">
        <f t="shared" si="1"/>
        <v>0</v>
      </c>
    </row>
    <row r="84" spans="1:7" ht="51" x14ac:dyDescent="0.2">
      <c r="A84" s="51"/>
      <c r="B84" s="52" t="s">
        <v>122</v>
      </c>
      <c r="C84" s="57" t="s">
        <v>113</v>
      </c>
      <c r="D84" s="51" t="s">
        <v>19</v>
      </c>
      <c r="E84" s="59">
        <v>1</v>
      </c>
      <c r="F84" s="51"/>
      <c r="G84" s="51">
        <f t="shared" si="1"/>
        <v>0</v>
      </c>
    </row>
    <row r="85" spans="1:7" ht="51" x14ac:dyDescent="0.2">
      <c r="A85" s="51"/>
      <c r="B85" s="52"/>
      <c r="C85" s="57" t="s">
        <v>468</v>
      </c>
      <c r="D85" s="51" t="s">
        <v>469</v>
      </c>
      <c r="E85" s="59">
        <v>1</v>
      </c>
      <c r="F85" s="51"/>
      <c r="G85" s="51">
        <f>E85*F85</f>
        <v>0</v>
      </c>
    </row>
    <row r="86" spans="1:7" ht="25.5" x14ac:dyDescent="0.2">
      <c r="A86" s="51"/>
      <c r="B86" s="52" t="s">
        <v>123</v>
      </c>
      <c r="C86" s="57" t="s">
        <v>115</v>
      </c>
      <c r="D86" s="51" t="s">
        <v>19</v>
      </c>
      <c r="E86" s="59">
        <v>1</v>
      </c>
      <c r="F86" s="51"/>
      <c r="G86" s="51">
        <f t="shared" si="1"/>
        <v>0</v>
      </c>
    </row>
    <row r="87" spans="1:7" ht="38.25" x14ac:dyDescent="0.2">
      <c r="A87" s="51"/>
      <c r="B87" s="52" t="s">
        <v>124</v>
      </c>
      <c r="C87" s="57" t="s">
        <v>49</v>
      </c>
      <c r="D87" s="51" t="s">
        <v>19</v>
      </c>
      <c r="E87" s="59">
        <v>1</v>
      </c>
      <c r="F87" s="51"/>
      <c r="G87" s="51">
        <f t="shared" si="1"/>
        <v>0</v>
      </c>
    </row>
    <row r="88" spans="1:7" ht="38.25" x14ac:dyDescent="0.2">
      <c r="A88" s="51"/>
      <c r="B88" s="52" t="s">
        <v>125</v>
      </c>
      <c r="C88" s="57" t="s">
        <v>49</v>
      </c>
      <c r="D88" s="51" t="s">
        <v>19</v>
      </c>
      <c r="E88" s="59">
        <v>1</v>
      </c>
      <c r="F88" s="51"/>
      <c r="G88" s="51">
        <f t="shared" si="1"/>
        <v>0</v>
      </c>
    </row>
    <row r="89" spans="1:7" ht="25.5" x14ac:dyDescent="0.2">
      <c r="A89" s="51"/>
      <c r="B89" s="52" t="s">
        <v>126</v>
      </c>
      <c r="C89" s="57" t="s">
        <v>50</v>
      </c>
      <c r="D89" s="51" t="s">
        <v>19</v>
      </c>
      <c r="E89" s="59">
        <v>1</v>
      </c>
      <c r="F89" s="51"/>
      <c r="G89" s="51">
        <f t="shared" si="1"/>
        <v>0</v>
      </c>
    </row>
    <row r="90" spans="1:7" ht="25.5" x14ac:dyDescent="0.2">
      <c r="A90" s="51"/>
      <c r="B90" s="52" t="s">
        <v>127</v>
      </c>
      <c r="C90" s="57" t="s">
        <v>48</v>
      </c>
      <c r="D90" s="51" t="s">
        <v>19</v>
      </c>
      <c r="E90" s="59">
        <v>2</v>
      </c>
      <c r="F90" s="51"/>
      <c r="G90" s="51">
        <f t="shared" si="1"/>
        <v>0</v>
      </c>
    </row>
    <row r="91" spans="1:7" ht="51" x14ac:dyDescent="0.2">
      <c r="A91" s="51"/>
      <c r="B91" s="52" t="s">
        <v>128</v>
      </c>
      <c r="C91" s="57" t="s">
        <v>396</v>
      </c>
      <c r="D91" s="51" t="s">
        <v>20</v>
      </c>
      <c r="E91" s="59">
        <v>3.4999999999999996</v>
      </c>
      <c r="F91" s="51"/>
      <c r="G91" s="51">
        <f t="shared" si="1"/>
        <v>0</v>
      </c>
    </row>
    <row r="92" spans="1:7" ht="89.25" x14ac:dyDescent="0.2">
      <c r="A92" s="51"/>
      <c r="B92" s="52" t="s">
        <v>409</v>
      </c>
      <c r="C92" s="57" t="s">
        <v>470</v>
      </c>
      <c r="D92" s="51" t="s">
        <v>19</v>
      </c>
      <c r="E92" s="59">
        <v>1</v>
      </c>
      <c r="F92" s="51"/>
      <c r="G92" s="51">
        <f t="shared" si="1"/>
        <v>0</v>
      </c>
    </row>
    <row r="93" spans="1:7" x14ac:dyDescent="0.2">
      <c r="A93" s="66"/>
      <c r="B93" s="67" t="s">
        <v>431</v>
      </c>
      <c r="C93" s="68" t="str">
        <f>C82</f>
        <v>Zar.č.30 - Lapol</v>
      </c>
      <c r="D93" s="69"/>
      <c r="E93" s="70"/>
      <c r="F93" s="71"/>
      <c r="G93" s="72">
        <f>SUM(G83:G92)</f>
        <v>0</v>
      </c>
    </row>
    <row r="94" spans="1:7" x14ac:dyDescent="0.2">
      <c r="A94" s="60" t="s">
        <v>430</v>
      </c>
      <c r="B94" s="61" t="s">
        <v>438</v>
      </c>
      <c r="C94" s="62" t="s">
        <v>439</v>
      </c>
      <c r="D94" s="63"/>
      <c r="E94" s="64"/>
      <c r="F94" s="64"/>
      <c r="G94" s="65"/>
    </row>
    <row r="95" spans="1:7" ht="76.5" x14ac:dyDescent="0.2">
      <c r="A95" s="51"/>
      <c r="B95" s="52" t="s">
        <v>129</v>
      </c>
      <c r="C95" s="57" t="s">
        <v>47</v>
      </c>
      <c r="D95" s="51" t="s">
        <v>19</v>
      </c>
      <c r="E95" s="59">
        <v>1</v>
      </c>
      <c r="F95" s="51"/>
      <c r="G95" s="51">
        <f t="shared" si="1"/>
        <v>0</v>
      </c>
    </row>
    <row r="96" spans="1:7" ht="51" x14ac:dyDescent="0.2">
      <c r="A96" s="51"/>
      <c r="B96" s="52" t="s">
        <v>130</v>
      </c>
      <c r="C96" s="57" t="s">
        <v>384</v>
      </c>
      <c r="D96" s="51" t="s">
        <v>19</v>
      </c>
      <c r="E96" s="59">
        <v>1</v>
      </c>
      <c r="F96" s="51"/>
      <c r="G96" s="51">
        <f t="shared" ref="G96:G144" si="2">E96*F96</f>
        <v>0</v>
      </c>
    </row>
    <row r="97" spans="1:7" ht="51" x14ac:dyDescent="0.2">
      <c r="A97" s="51"/>
      <c r="B97" s="52"/>
      <c r="C97" s="57" t="s">
        <v>468</v>
      </c>
      <c r="D97" s="51" t="s">
        <v>469</v>
      </c>
      <c r="E97" s="59">
        <v>1</v>
      </c>
      <c r="F97" s="51"/>
      <c r="G97" s="51">
        <f>E97*F97</f>
        <v>0</v>
      </c>
    </row>
    <row r="98" spans="1:7" ht="25.5" x14ac:dyDescent="0.2">
      <c r="A98" s="51"/>
      <c r="B98" s="52" t="s">
        <v>131</v>
      </c>
      <c r="C98" s="57" t="s">
        <v>206</v>
      </c>
      <c r="D98" s="51" t="s">
        <v>19</v>
      </c>
      <c r="E98" s="59">
        <v>1</v>
      </c>
      <c r="F98" s="51"/>
      <c r="G98" s="51">
        <f t="shared" si="2"/>
        <v>0</v>
      </c>
    </row>
    <row r="99" spans="1:7" ht="38.25" x14ac:dyDescent="0.2">
      <c r="A99" s="51"/>
      <c r="B99" s="52" t="s">
        <v>132</v>
      </c>
      <c r="C99" s="57" t="s">
        <v>208</v>
      </c>
      <c r="D99" s="51" t="s">
        <v>19</v>
      </c>
      <c r="E99" s="59">
        <v>1</v>
      </c>
      <c r="F99" s="51"/>
      <c r="G99" s="51">
        <f t="shared" si="2"/>
        <v>0</v>
      </c>
    </row>
    <row r="100" spans="1:7" ht="38.25" x14ac:dyDescent="0.2">
      <c r="A100" s="51"/>
      <c r="B100" s="52" t="s">
        <v>133</v>
      </c>
      <c r="C100" s="57" t="s">
        <v>208</v>
      </c>
      <c r="D100" s="51" t="s">
        <v>19</v>
      </c>
      <c r="E100" s="59">
        <v>1</v>
      </c>
      <c r="F100" s="51"/>
      <c r="G100" s="51">
        <f t="shared" si="2"/>
        <v>0</v>
      </c>
    </row>
    <row r="101" spans="1:7" ht="25.5" x14ac:dyDescent="0.2">
      <c r="A101" s="51"/>
      <c r="B101" s="52" t="s">
        <v>134</v>
      </c>
      <c r="C101" s="57" t="s">
        <v>212</v>
      </c>
      <c r="D101" s="51" t="s">
        <v>19</v>
      </c>
      <c r="E101" s="59">
        <v>1</v>
      </c>
      <c r="F101" s="51"/>
      <c r="G101" s="51">
        <f t="shared" si="2"/>
        <v>0</v>
      </c>
    </row>
    <row r="102" spans="1:7" ht="25.5" x14ac:dyDescent="0.2">
      <c r="A102" s="51"/>
      <c r="B102" s="52" t="s">
        <v>135</v>
      </c>
      <c r="C102" s="57" t="s">
        <v>39</v>
      </c>
      <c r="D102" s="51" t="s">
        <v>19</v>
      </c>
      <c r="E102" s="59">
        <v>2</v>
      </c>
      <c r="F102" s="51"/>
      <c r="G102" s="51">
        <f t="shared" si="2"/>
        <v>0</v>
      </c>
    </row>
    <row r="103" spans="1:7" ht="51" x14ac:dyDescent="0.2">
      <c r="A103" s="51"/>
      <c r="B103" s="52" t="s">
        <v>136</v>
      </c>
      <c r="C103" s="57" t="s">
        <v>399</v>
      </c>
      <c r="D103" s="51" t="s">
        <v>20</v>
      </c>
      <c r="E103" s="59">
        <v>2.1700000000000004</v>
      </c>
      <c r="F103" s="51"/>
      <c r="G103" s="51">
        <f t="shared" si="2"/>
        <v>0</v>
      </c>
    </row>
    <row r="104" spans="1:7" ht="89.25" x14ac:dyDescent="0.2">
      <c r="A104" s="51"/>
      <c r="B104" s="52" t="s">
        <v>410</v>
      </c>
      <c r="C104" s="57" t="s">
        <v>471</v>
      </c>
      <c r="D104" s="51" t="s">
        <v>19</v>
      </c>
      <c r="E104" s="59">
        <v>1</v>
      </c>
      <c r="F104" s="51"/>
      <c r="G104" s="51">
        <f t="shared" si="2"/>
        <v>0</v>
      </c>
    </row>
    <row r="105" spans="1:7" x14ac:dyDescent="0.2">
      <c r="A105" s="66"/>
      <c r="B105" s="67" t="s">
        <v>431</v>
      </c>
      <c r="C105" s="68" t="str">
        <f>C94</f>
        <v>Zar.č.31 - Strojovna SHZ</v>
      </c>
      <c r="D105" s="69"/>
      <c r="E105" s="70"/>
      <c r="F105" s="71"/>
      <c r="G105" s="72">
        <f>SUM(G95:G104)</f>
        <v>0</v>
      </c>
    </row>
    <row r="106" spans="1:7" x14ac:dyDescent="0.2">
      <c r="A106" s="60" t="s">
        <v>430</v>
      </c>
      <c r="B106" s="61" t="s">
        <v>440</v>
      </c>
      <c r="C106" s="62" t="s">
        <v>441</v>
      </c>
      <c r="D106" s="63"/>
      <c r="E106" s="64"/>
      <c r="F106" s="64"/>
      <c r="G106" s="65"/>
    </row>
    <row r="107" spans="1:7" ht="76.5" x14ac:dyDescent="0.2">
      <c r="A107" s="51"/>
      <c r="B107" s="52" t="s">
        <v>137</v>
      </c>
      <c r="C107" s="57" t="s">
        <v>47</v>
      </c>
      <c r="D107" s="51" t="s">
        <v>19</v>
      </c>
      <c r="E107" s="59">
        <v>1</v>
      </c>
      <c r="F107" s="51"/>
      <c r="G107" s="51">
        <f t="shared" si="2"/>
        <v>0</v>
      </c>
    </row>
    <row r="108" spans="1:7" ht="51" x14ac:dyDescent="0.2">
      <c r="A108" s="51"/>
      <c r="B108" s="52" t="s">
        <v>138</v>
      </c>
      <c r="C108" s="57" t="s">
        <v>22</v>
      </c>
      <c r="D108" s="51" t="s">
        <v>19</v>
      </c>
      <c r="E108" s="59">
        <v>1</v>
      </c>
      <c r="F108" s="51"/>
      <c r="G108" s="51">
        <f t="shared" si="2"/>
        <v>0</v>
      </c>
    </row>
    <row r="109" spans="1:7" ht="51" x14ac:dyDescent="0.2">
      <c r="A109" s="51"/>
      <c r="B109" s="52"/>
      <c r="C109" s="57" t="s">
        <v>468</v>
      </c>
      <c r="D109" s="51" t="s">
        <v>469</v>
      </c>
      <c r="E109" s="59">
        <v>1</v>
      </c>
      <c r="F109" s="51"/>
      <c r="G109" s="51">
        <f>E109*F109</f>
        <v>0</v>
      </c>
    </row>
    <row r="110" spans="1:7" ht="25.5" x14ac:dyDescent="0.2">
      <c r="A110" s="51"/>
      <c r="B110" s="52" t="s">
        <v>139</v>
      </c>
      <c r="C110" s="57" t="s">
        <v>115</v>
      </c>
      <c r="D110" s="51" t="s">
        <v>19</v>
      </c>
      <c r="E110" s="59">
        <v>1</v>
      </c>
      <c r="F110" s="51"/>
      <c r="G110" s="51">
        <f t="shared" si="2"/>
        <v>0</v>
      </c>
    </row>
    <row r="111" spans="1:7" ht="38.25" x14ac:dyDescent="0.2">
      <c r="A111" s="51"/>
      <c r="B111" s="52" t="s">
        <v>140</v>
      </c>
      <c r="C111" s="57" t="s">
        <v>49</v>
      </c>
      <c r="D111" s="51" t="s">
        <v>19</v>
      </c>
      <c r="E111" s="59">
        <v>1</v>
      </c>
      <c r="F111" s="51"/>
      <c r="G111" s="51">
        <f t="shared" si="2"/>
        <v>0</v>
      </c>
    </row>
    <row r="112" spans="1:7" ht="38.25" x14ac:dyDescent="0.2">
      <c r="A112" s="51"/>
      <c r="B112" s="52" t="s">
        <v>141</v>
      </c>
      <c r="C112" s="57" t="s">
        <v>49</v>
      </c>
      <c r="D112" s="51" t="s">
        <v>19</v>
      </c>
      <c r="E112" s="59">
        <v>1</v>
      </c>
      <c r="F112" s="51"/>
      <c r="G112" s="51">
        <f t="shared" si="2"/>
        <v>0</v>
      </c>
    </row>
    <row r="113" spans="1:7" ht="25.5" x14ac:dyDescent="0.2">
      <c r="A113" s="51"/>
      <c r="B113" s="52" t="s">
        <v>142</v>
      </c>
      <c r="C113" s="57" t="s">
        <v>50</v>
      </c>
      <c r="D113" s="51" t="s">
        <v>19</v>
      </c>
      <c r="E113" s="59">
        <v>1</v>
      </c>
      <c r="F113" s="51"/>
      <c r="G113" s="51">
        <f t="shared" si="2"/>
        <v>0</v>
      </c>
    </row>
    <row r="114" spans="1:7" ht="25.5" x14ac:dyDescent="0.2">
      <c r="A114" s="51"/>
      <c r="B114" s="52" t="s">
        <v>143</v>
      </c>
      <c r="C114" s="57" t="s">
        <v>48</v>
      </c>
      <c r="D114" s="51" t="s">
        <v>19</v>
      </c>
      <c r="E114" s="59">
        <v>2</v>
      </c>
      <c r="F114" s="51"/>
      <c r="G114" s="51">
        <f t="shared" si="2"/>
        <v>0</v>
      </c>
    </row>
    <row r="115" spans="1:7" ht="51" x14ac:dyDescent="0.2">
      <c r="A115" s="51"/>
      <c r="B115" s="52" t="s">
        <v>144</v>
      </c>
      <c r="C115" s="57" t="s">
        <v>396</v>
      </c>
      <c r="D115" s="51" t="s">
        <v>20</v>
      </c>
      <c r="E115" s="59">
        <v>2.31</v>
      </c>
      <c r="F115" s="51"/>
      <c r="G115" s="51">
        <f t="shared" si="2"/>
        <v>0</v>
      </c>
    </row>
    <row r="116" spans="1:7" ht="25.5" x14ac:dyDescent="0.2">
      <c r="A116" s="51"/>
      <c r="B116" s="52" t="s">
        <v>411</v>
      </c>
      <c r="C116" s="57" t="s">
        <v>397</v>
      </c>
      <c r="D116" s="51" t="s">
        <v>19</v>
      </c>
      <c r="E116" s="59">
        <v>1</v>
      </c>
      <c r="F116" s="51"/>
      <c r="G116" s="51">
        <f t="shared" si="2"/>
        <v>0</v>
      </c>
    </row>
    <row r="117" spans="1:7" x14ac:dyDescent="0.2">
      <c r="A117" s="66"/>
      <c r="B117" s="67" t="s">
        <v>431</v>
      </c>
      <c r="C117" s="68" t="str">
        <f>C106</f>
        <v>Zar.č.32 - Výměníková stanice</v>
      </c>
      <c r="D117" s="69"/>
      <c r="E117" s="70"/>
      <c r="F117" s="71"/>
      <c r="G117" s="72">
        <f>SUM(G107:G116)</f>
        <v>0</v>
      </c>
    </row>
    <row r="118" spans="1:7" x14ac:dyDescent="0.2">
      <c r="A118" s="60" t="s">
        <v>430</v>
      </c>
      <c r="B118" s="61" t="s">
        <v>442</v>
      </c>
      <c r="C118" s="62" t="s">
        <v>443</v>
      </c>
      <c r="D118" s="63"/>
      <c r="E118" s="64"/>
      <c r="F118" s="64"/>
      <c r="G118" s="65"/>
    </row>
    <row r="119" spans="1:7" ht="76.5" x14ac:dyDescent="0.2">
      <c r="A119" s="51"/>
      <c r="B119" s="52" t="s">
        <v>145</v>
      </c>
      <c r="C119" s="57" t="s">
        <v>146</v>
      </c>
      <c r="D119" s="51" t="s">
        <v>19</v>
      </c>
      <c r="E119" s="59">
        <v>1</v>
      </c>
      <c r="F119" s="51"/>
      <c r="G119" s="51">
        <f t="shared" si="2"/>
        <v>0</v>
      </c>
    </row>
    <row r="120" spans="1:7" ht="51" x14ac:dyDescent="0.2">
      <c r="A120" s="51"/>
      <c r="B120" s="52" t="s">
        <v>147</v>
      </c>
      <c r="C120" s="57" t="s">
        <v>148</v>
      </c>
      <c r="D120" s="51" t="s">
        <v>19</v>
      </c>
      <c r="E120" s="59">
        <v>1</v>
      </c>
      <c r="F120" s="51"/>
      <c r="G120" s="51">
        <f t="shared" si="2"/>
        <v>0</v>
      </c>
    </row>
    <row r="121" spans="1:7" ht="51" x14ac:dyDescent="0.2">
      <c r="A121" s="51"/>
      <c r="B121" s="52"/>
      <c r="C121" s="57" t="s">
        <v>468</v>
      </c>
      <c r="D121" s="51" t="s">
        <v>469</v>
      </c>
      <c r="E121" s="59">
        <v>1</v>
      </c>
      <c r="F121" s="51"/>
      <c r="G121" s="51">
        <f>E121*F121</f>
        <v>0</v>
      </c>
    </row>
    <row r="122" spans="1:7" ht="25.5" x14ac:dyDescent="0.2">
      <c r="A122" s="51"/>
      <c r="B122" s="52" t="s">
        <v>149</v>
      </c>
      <c r="C122" s="57" t="s">
        <v>150</v>
      </c>
      <c r="D122" s="51" t="s">
        <v>19</v>
      </c>
      <c r="E122" s="59">
        <v>1</v>
      </c>
      <c r="F122" s="51"/>
      <c r="G122" s="51">
        <f t="shared" si="2"/>
        <v>0</v>
      </c>
    </row>
    <row r="123" spans="1:7" ht="63.75" x14ac:dyDescent="0.2">
      <c r="A123" s="51"/>
      <c r="B123" s="52" t="s">
        <v>151</v>
      </c>
      <c r="C123" s="57" t="s">
        <v>395</v>
      </c>
      <c r="D123" s="51" t="s">
        <v>20</v>
      </c>
      <c r="E123" s="59">
        <v>0.4</v>
      </c>
      <c r="F123" s="51"/>
      <c r="G123" s="51">
        <f t="shared" si="2"/>
        <v>0</v>
      </c>
    </row>
    <row r="124" spans="1:7" ht="63.75" x14ac:dyDescent="0.2">
      <c r="A124" s="51"/>
      <c r="B124" s="52" t="s">
        <v>152</v>
      </c>
      <c r="C124" s="57" t="s">
        <v>153</v>
      </c>
      <c r="D124" s="51" t="s">
        <v>19</v>
      </c>
      <c r="E124" s="59">
        <v>14</v>
      </c>
      <c r="F124" s="51"/>
      <c r="G124" s="51">
        <f t="shared" si="2"/>
        <v>0</v>
      </c>
    </row>
    <row r="125" spans="1:7" ht="76.5" x14ac:dyDescent="0.2">
      <c r="A125" s="51"/>
      <c r="B125" s="52" t="s">
        <v>154</v>
      </c>
      <c r="C125" s="57" t="s">
        <v>155</v>
      </c>
      <c r="D125" s="51" t="s">
        <v>19</v>
      </c>
      <c r="E125" s="59">
        <v>1</v>
      </c>
      <c r="F125" s="51"/>
      <c r="G125" s="51">
        <f t="shared" si="2"/>
        <v>0</v>
      </c>
    </row>
    <row r="126" spans="1:7" ht="63.75" x14ac:dyDescent="0.2">
      <c r="A126" s="51"/>
      <c r="B126" s="52" t="s">
        <v>156</v>
      </c>
      <c r="C126" s="57" t="s">
        <v>371</v>
      </c>
      <c r="D126" s="51" t="s">
        <v>19</v>
      </c>
      <c r="E126" s="59">
        <v>1</v>
      </c>
      <c r="F126" s="51"/>
      <c r="G126" s="51">
        <f t="shared" si="2"/>
        <v>0</v>
      </c>
    </row>
    <row r="127" spans="1:7" ht="51" x14ac:dyDescent="0.2">
      <c r="A127" s="51"/>
      <c r="B127" s="52"/>
      <c r="C127" s="57" t="s">
        <v>468</v>
      </c>
      <c r="D127" s="51" t="s">
        <v>469</v>
      </c>
      <c r="E127" s="59">
        <v>1</v>
      </c>
      <c r="F127" s="51"/>
      <c r="G127" s="51">
        <f>E127*F127</f>
        <v>0</v>
      </c>
    </row>
    <row r="128" spans="1:7" ht="25.5" x14ac:dyDescent="0.2">
      <c r="A128" s="51"/>
      <c r="B128" s="52" t="s">
        <v>157</v>
      </c>
      <c r="C128" s="57" t="s">
        <v>27</v>
      </c>
      <c r="D128" s="51" t="s">
        <v>19</v>
      </c>
      <c r="E128" s="59">
        <v>1</v>
      </c>
      <c r="F128" s="51"/>
      <c r="G128" s="51">
        <f t="shared" si="2"/>
        <v>0</v>
      </c>
    </row>
    <row r="129" spans="1:7" ht="38.25" x14ac:dyDescent="0.2">
      <c r="A129" s="51"/>
      <c r="B129" s="52" t="s">
        <v>158</v>
      </c>
      <c r="C129" s="57" t="s">
        <v>159</v>
      </c>
      <c r="D129" s="51" t="s">
        <v>19</v>
      </c>
      <c r="E129" s="59">
        <v>1</v>
      </c>
      <c r="F129" s="51"/>
      <c r="G129" s="51">
        <f t="shared" si="2"/>
        <v>0</v>
      </c>
    </row>
    <row r="130" spans="1:7" ht="63.75" x14ac:dyDescent="0.2">
      <c r="A130" s="51"/>
      <c r="B130" s="52" t="s">
        <v>160</v>
      </c>
      <c r="C130" s="57" t="s">
        <v>391</v>
      </c>
      <c r="D130" s="51" t="s">
        <v>20</v>
      </c>
      <c r="E130" s="59">
        <v>73.647999999999982</v>
      </c>
      <c r="F130" s="51"/>
      <c r="G130" s="51">
        <f t="shared" si="2"/>
        <v>0</v>
      </c>
    </row>
    <row r="131" spans="1:7" ht="63.75" x14ac:dyDescent="0.2">
      <c r="A131" s="51"/>
      <c r="B131" s="52" t="s">
        <v>161</v>
      </c>
      <c r="C131" s="57" t="s">
        <v>392</v>
      </c>
      <c r="D131" s="51" t="s">
        <v>20</v>
      </c>
      <c r="E131" s="59">
        <v>0.96</v>
      </c>
      <c r="F131" s="51"/>
      <c r="G131" s="51">
        <f t="shared" si="2"/>
        <v>0</v>
      </c>
    </row>
    <row r="132" spans="1:7" ht="76.5" x14ac:dyDescent="0.2">
      <c r="A132" s="51"/>
      <c r="B132" s="52" t="s">
        <v>162</v>
      </c>
      <c r="C132" s="57" t="s">
        <v>400</v>
      </c>
      <c r="D132" s="51" t="s">
        <v>21</v>
      </c>
      <c r="E132" s="59">
        <v>5.7539999999999996</v>
      </c>
      <c r="F132" s="51"/>
      <c r="G132" s="51">
        <f t="shared" si="2"/>
        <v>0</v>
      </c>
    </row>
    <row r="133" spans="1:7" ht="38.25" x14ac:dyDescent="0.2">
      <c r="A133" s="51"/>
      <c r="B133" s="52" t="s">
        <v>163</v>
      </c>
      <c r="C133" s="57" t="s">
        <v>401</v>
      </c>
      <c r="D133" s="51" t="s">
        <v>21</v>
      </c>
      <c r="E133" s="59">
        <v>159.87999999999997</v>
      </c>
      <c r="F133" s="51"/>
      <c r="G133" s="51">
        <f t="shared" si="2"/>
        <v>0</v>
      </c>
    </row>
    <row r="134" spans="1:7" ht="25.5" x14ac:dyDescent="0.2">
      <c r="A134" s="51"/>
      <c r="B134" s="52" t="s">
        <v>412</v>
      </c>
      <c r="C134" s="57" t="s">
        <v>394</v>
      </c>
      <c r="D134" s="51" t="s">
        <v>19</v>
      </c>
      <c r="E134" s="59">
        <v>1</v>
      </c>
      <c r="F134" s="51"/>
      <c r="G134" s="51">
        <f t="shared" si="2"/>
        <v>0</v>
      </c>
    </row>
    <row r="135" spans="1:7" ht="76.5" x14ac:dyDescent="0.2">
      <c r="A135" s="51"/>
      <c r="B135" s="52" t="s">
        <v>164</v>
      </c>
      <c r="C135" s="57" t="s">
        <v>165</v>
      </c>
      <c r="D135" s="51" t="s">
        <v>19</v>
      </c>
      <c r="E135" s="59">
        <v>1</v>
      </c>
      <c r="F135" s="51"/>
      <c r="G135" s="51">
        <f t="shared" si="2"/>
        <v>0</v>
      </c>
    </row>
    <row r="136" spans="1:7" ht="51" x14ac:dyDescent="0.2">
      <c r="A136" s="51"/>
      <c r="B136" s="52" t="s">
        <v>166</v>
      </c>
      <c r="C136" s="57" t="s">
        <v>148</v>
      </c>
      <c r="D136" s="51" t="s">
        <v>19</v>
      </c>
      <c r="E136" s="59">
        <v>1</v>
      </c>
      <c r="F136" s="51"/>
      <c r="G136" s="51">
        <f t="shared" si="2"/>
        <v>0</v>
      </c>
    </row>
    <row r="137" spans="1:7" ht="51" x14ac:dyDescent="0.2">
      <c r="A137" s="51"/>
      <c r="B137" s="52"/>
      <c r="C137" s="57" t="s">
        <v>468</v>
      </c>
      <c r="D137" s="51" t="s">
        <v>469</v>
      </c>
      <c r="E137" s="59">
        <v>1</v>
      </c>
      <c r="F137" s="51"/>
      <c r="G137" s="51">
        <f>E137*F137</f>
        <v>0</v>
      </c>
    </row>
    <row r="138" spans="1:7" ht="25.5" x14ac:dyDescent="0.2">
      <c r="A138" s="51"/>
      <c r="B138" s="52" t="s">
        <v>167</v>
      </c>
      <c r="C138" s="57" t="s">
        <v>150</v>
      </c>
      <c r="D138" s="51" t="s">
        <v>19</v>
      </c>
      <c r="E138" s="59">
        <v>1</v>
      </c>
      <c r="F138" s="51"/>
      <c r="G138" s="51">
        <f t="shared" si="2"/>
        <v>0</v>
      </c>
    </row>
    <row r="139" spans="1:7" ht="63.75" x14ac:dyDescent="0.2">
      <c r="A139" s="51"/>
      <c r="B139" s="52" t="s">
        <v>168</v>
      </c>
      <c r="C139" s="57" t="s">
        <v>395</v>
      </c>
      <c r="D139" s="51" t="s">
        <v>20</v>
      </c>
      <c r="E139" s="59">
        <v>0.4</v>
      </c>
      <c r="F139" s="51"/>
      <c r="G139" s="51">
        <f t="shared" si="2"/>
        <v>0</v>
      </c>
    </row>
    <row r="140" spans="1:7" ht="63.75" x14ac:dyDescent="0.2">
      <c r="A140" s="51"/>
      <c r="B140" s="52" t="s">
        <v>169</v>
      </c>
      <c r="C140" s="57" t="s">
        <v>153</v>
      </c>
      <c r="D140" s="51" t="s">
        <v>19</v>
      </c>
      <c r="E140" s="59">
        <v>14</v>
      </c>
      <c r="F140" s="51"/>
      <c r="G140" s="51">
        <f t="shared" si="2"/>
        <v>0</v>
      </c>
    </row>
    <row r="141" spans="1:7" ht="76.5" x14ac:dyDescent="0.2">
      <c r="A141" s="51"/>
      <c r="B141" s="52" t="s">
        <v>170</v>
      </c>
      <c r="C141" s="57" t="s">
        <v>171</v>
      </c>
      <c r="D141" s="51" t="s">
        <v>19</v>
      </c>
      <c r="E141" s="59">
        <v>1</v>
      </c>
      <c r="F141" s="51"/>
      <c r="G141" s="51">
        <f t="shared" si="2"/>
        <v>0</v>
      </c>
    </row>
    <row r="142" spans="1:7" ht="63.75" x14ac:dyDescent="0.2">
      <c r="A142" s="51"/>
      <c r="B142" s="52" t="s">
        <v>172</v>
      </c>
      <c r="C142" s="57" t="s">
        <v>376</v>
      </c>
      <c r="D142" s="51" t="s">
        <v>19</v>
      </c>
      <c r="E142" s="59">
        <v>1</v>
      </c>
      <c r="F142" s="51"/>
      <c r="G142" s="51">
        <f t="shared" si="2"/>
        <v>0</v>
      </c>
    </row>
    <row r="143" spans="1:7" ht="51" x14ac:dyDescent="0.2">
      <c r="A143" s="51"/>
      <c r="B143" s="52"/>
      <c r="C143" s="57" t="s">
        <v>468</v>
      </c>
      <c r="D143" s="51" t="s">
        <v>469</v>
      </c>
      <c r="E143" s="59">
        <v>1</v>
      </c>
      <c r="F143" s="51"/>
      <c r="G143" s="51">
        <f>E143*F143</f>
        <v>0</v>
      </c>
    </row>
    <row r="144" spans="1:7" ht="25.5" x14ac:dyDescent="0.2">
      <c r="A144" s="51"/>
      <c r="B144" s="52" t="s">
        <v>173</v>
      </c>
      <c r="C144" s="57" t="s">
        <v>174</v>
      </c>
      <c r="D144" s="51" t="s">
        <v>19</v>
      </c>
      <c r="E144" s="59">
        <v>1</v>
      </c>
      <c r="F144" s="51"/>
      <c r="G144" s="51">
        <f t="shared" si="2"/>
        <v>0</v>
      </c>
    </row>
    <row r="145" spans="1:7" ht="38.25" x14ac:dyDescent="0.2">
      <c r="A145" s="51"/>
      <c r="B145" s="52" t="s">
        <v>175</v>
      </c>
      <c r="C145" s="57" t="s">
        <v>159</v>
      </c>
      <c r="D145" s="51" t="s">
        <v>19</v>
      </c>
      <c r="E145" s="59">
        <v>1</v>
      </c>
      <c r="F145" s="51"/>
      <c r="G145" s="51">
        <f t="shared" ref="G145:G215" si="3">E145*F145</f>
        <v>0</v>
      </c>
    </row>
    <row r="146" spans="1:7" ht="63.75" x14ac:dyDescent="0.2">
      <c r="A146" s="51"/>
      <c r="B146" s="52" t="s">
        <v>176</v>
      </c>
      <c r="C146" s="57" t="s">
        <v>391</v>
      </c>
      <c r="D146" s="51" t="s">
        <v>20</v>
      </c>
      <c r="E146" s="59">
        <v>71.44</v>
      </c>
      <c r="F146" s="51"/>
      <c r="G146" s="51">
        <f t="shared" si="3"/>
        <v>0</v>
      </c>
    </row>
    <row r="147" spans="1:7" ht="63.75" x14ac:dyDescent="0.2">
      <c r="A147" s="51"/>
      <c r="B147" s="52" t="s">
        <v>177</v>
      </c>
      <c r="C147" s="57" t="s">
        <v>392</v>
      </c>
      <c r="D147" s="51" t="s">
        <v>20</v>
      </c>
      <c r="E147" s="59">
        <v>3.7600000000000002</v>
      </c>
      <c r="F147" s="51"/>
      <c r="G147" s="51">
        <f t="shared" si="3"/>
        <v>0</v>
      </c>
    </row>
    <row r="148" spans="1:7" ht="76.5" x14ac:dyDescent="0.2">
      <c r="A148" s="51"/>
      <c r="B148" s="52" t="s">
        <v>178</v>
      </c>
      <c r="C148" s="57" t="s">
        <v>400</v>
      </c>
      <c r="D148" s="51" t="s">
        <v>21</v>
      </c>
      <c r="E148" s="59">
        <v>5.9639999999999995</v>
      </c>
      <c r="F148" s="51"/>
      <c r="G148" s="51">
        <f t="shared" si="3"/>
        <v>0</v>
      </c>
    </row>
    <row r="149" spans="1:7" ht="38.25" x14ac:dyDescent="0.2">
      <c r="A149" s="51"/>
      <c r="B149" s="52" t="s">
        <v>179</v>
      </c>
      <c r="C149" s="57" t="s">
        <v>401</v>
      </c>
      <c r="D149" s="51" t="s">
        <v>21</v>
      </c>
      <c r="E149" s="59">
        <v>162.17599999999996</v>
      </c>
      <c r="F149" s="51"/>
      <c r="G149" s="51">
        <f t="shared" si="3"/>
        <v>0</v>
      </c>
    </row>
    <row r="150" spans="1:7" ht="25.5" x14ac:dyDescent="0.2">
      <c r="A150" s="51"/>
      <c r="B150" s="52" t="s">
        <v>413</v>
      </c>
      <c r="C150" s="57" t="s">
        <v>394</v>
      </c>
      <c r="D150" s="51" t="s">
        <v>19</v>
      </c>
      <c r="E150" s="59">
        <v>1</v>
      </c>
      <c r="F150" s="51"/>
      <c r="G150" s="51">
        <f t="shared" si="3"/>
        <v>0</v>
      </c>
    </row>
    <row r="151" spans="1:7" ht="76.5" x14ac:dyDescent="0.2">
      <c r="A151" s="51"/>
      <c r="B151" s="52" t="s">
        <v>180</v>
      </c>
      <c r="C151" s="57" t="s">
        <v>165</v>
      </c>
      <c r="D151" s="51" t="s">
        <v>19</v>
      </c>
      <c r="E151" s="59">
        <v>1</v>
      </c>
      <c r="F151" s="51"/>
      <c r="G151" s="51">
        <f t="shared" si="3"/>
        <v>0</v>
      </c>
    </row>
    <row r="152" spans="1:7" ht="51" x14ac:dyDescent="0.2">
      <c r="A152" s="51"/>
      <c r="B152" s="52" t="s">
        <v>181</v>
      </c>
      <c r="C152" s="57" t="s">
        <v>148</v>
      </c>
      <c r="D152" s="51" t="s">
        <v>19</v>
      </c>
      <c r="E152" s="59">
        <v>1</v>
      </c>
      <c r="F152" s="51"/>
      <c r="G152" s="51">
        <f t="shared" si="3"/>
        <v>0</v>
      </c>
    </row>
    <row r="153" spans="1:7" ht="51" x14ac:dyDescent="0.2">
      <c r="A153" s="51"/>
      <c r="B153" s="52"/>
      <c r="C153" s="57" t="s">
        <v>468</v>
      </c>
      <c r="D153" s="51" t="s">
        <v>469</v>
      </c>
      <c r="E153" s="59">
        <v>1</v>
      </c>
      <c r="F153" s="51"/>
      <c r="G153" s="51">
        <f>E153*F153</f>
        <v>0</v>
      </c>
    </row>
    <row r="154" spans="1:7" ht="25.5" x14ac:dyDescent="0.2">
      <c r="A154" s="51"/>
      <c r="B154" s="52" t="s">
        <v>182</v>
      </c>
      <c r="C154" s="57" t="s">
        <v>150</v>
      </c>
      <c r="D154" s="51" t="s">
        <v>19</v>
      </c>
      <c r="E154" s="59">
        <v>1</v>
      </c>
      <c r="F154" s="51"/>
      <c r="G154" s="51">
        <f t="shared" si="3"/>
        <v>0</v>
      </c>
    </row>
    <row r="155" spans="1:7" ht="63.75" x14ac:dyDescent="0.2">
      <c r="A155" s="51"/>
      <c r="B155" s="52" t="s">
        <v>183</v>
      </c>
      <c r="C155" s="57" t="s">
        <v>395</v>
      </c>
      <c r="D155" s="51" t="s">
        <v>20</v>
      </c>
      <c r="E155" s="59">
        <v>0.38400000000000001</v>
      </c>
      <c r="F155" s="51"/>
      <c r="G155" s="51">
        <f t="shared" si="3"/>
        <v>0</v>
      </c>
    </row>
    <row r="156" spans="1:7" ht="76.5" x14ac:dyDescent="0.2">
      <c r="A156" s="51"/>
      <c r="B156" s="52" t="s">
        <v>184</v>
      </c>
      <c r="C156" s="57" t="s">
        <v>185</v>
      </c>
      <c r="D156" s="51" t="s">
        <v>19</v>
      </c>
      <c r="E156" s="59">
        <v>1</v>
      </c>
      <c r="F156" s="51"/>
      <c r="G156" s="51">
        <f t="shared" si="3"/>
        <v>0</v>
      </c>
    </row>
    <row r="157" spans="1:7" ht="63.75" x14ac:dyDescent="0.2">
      <c r="A157" s="51"/>
      <c r="B157" s="52" t="s">
        <v>186</v>
      </c>
      <c r="C157" s="57" t="s">
        <v>382</v>
      </c>
      <c r="D157" s="51" t="s">
        <v>19</v>
      </c>
      <c r="E157" s="59">
        <v>1</v>
      </c>
      <c r="F157" s="51"/>
      <c r="G157" s="51">
        <f t="shared" si="3"/>
        <v>0</v>
      </c>
    </row>
    <row r="158" spans="1:7" ht="51" x14ac:dyDescent="0.2">
      <c r="A158" s="51"/>
      <c r="B158" s="52"/>
      <c r="C158" s="57" t="s">
        <v>468</v>
      </c>
      <c r="D158" s="51" t="s">
        <v>469</v>
      </c>
      <c r="E158" s="59">
        <v>1</v>
      </c>
      <c r="F158" s="51"/>
      <c r="G158" s="51">
        <f>E158*F158</f>
        <v>0</v>
      </c>
    </row>
    <row r="159" spans="1:7" ht="25.5" x14ac:dyDescent="0.2">
      <c r="A159" s="51"/>
      <c r="B159" s="52" t="s">
        <v>187</v>
      </c>
      <c r="C159" s="57" t="s">
        <v>188</v>
      </c>
      <c r="D159" s="51" t="s">
        <v>19</v>
      </c>
      <c r="E159" s="59">
        <v>1</v>
      </c>
      <c r="F159" s="51"/>
      <c r="G159" s="51">
        <f t="shared" si="3"/>
        <v>0</v>
      </c>
    </row>
    <row r="160" spans="1:7" ht="63.75" x14ac:dyDescent="0.2">
      <c r="A160" s="51"/>
      <c r="B160" s="52" t="s">
        <v>189</v>
      </c>
      <c r="C160" s="57" t="s">
        <v>391</v>
      </c>
      <c r="D160" s="51" t="s">
        <v>20</v>
      </c>
      <c r="E160" s="59">
        <v>2.4960000000000004</v>
      </c>
      <c r="F160" s="51"/>
      <c r="G160" s="51">
        <f t="shared" si="3"/>
        <v>0</v>
      </c>
    </row>
    <row r="161" spans="1:7" ht="63.75" x14ac:dyDescent="0.2">
      <c r="A161" s="51"/>
      <c r="B161" s="52" t="s">
        <v>190</v>
      </c>
      <c r="C161" s="57" t="s">
        <v>153</v>
      </c>
      <c r="D161" s="51" t="s">
        <v>19</v>
      </c>
      <c r="E161" s="59">
        <v>13</v>
      </c>
      <c r="F161" s="51"/>
      <c r="G161" s="51">
        <f t="shared" si="3"/>
        <v>0</v>
      </c>
    </row>
    <row r="162" spans="1:7" ht="76.5" x14ac:dyDescent="0.2">
      <c r="A162" s="51"/>
      <c r="B162" s="52" t="s">
        <v>191</v>
      </c>
      <c r="C162" s="57" t="s">
        <v>192</v>
      </c>
      <c r="D162" s="51" t="s">
        <v>19</v>
      </c>
      <c r="E162" s="59">
        <v>1</v>
      </c>
      <c r="F162" s="51"/>
      <c r="G162" s="51">
        <f t="shared" si="3"/>
        <v>0</v>
      </c>
    </row>
    <row r="163" spans="1:7" ht="63.75" x14ac:dyDescent="0.2">
      <c r="A163" s="51"/>
      <c r="B163" s="52" t="s">
        <v>193</v>
      </c>
      <c r="C163" s="57" t="s">
        <v>378</v>
      </c>
      <c r="D163" s="51" t="s">
        <v>19</v>
      </c>
      <c r="E163" s="59">
        <v>1</v>
      </c>
      <c r="F163" s="51"/>
      <c r="G163" s="51">
        <f t="shared" si="3"/>
        <v>0</v>
      </c>
    </row>
    <row r="164" spans="1:7" ht="51" x14ac:dyDescent="0.2">
      <c r="A164" s="51"/>
      <c r="B164" s="52"/>
      <c r="C164" s="57" t="s">
        <v>468</v>
      </c>
      <c r="D164" s="51" t="s">
        <v>469</v>
      </c>
      <c r="E164" s="59">
        <v>1</v>
      </c>
      <c r="F164" s="51"/>
      <c r="G164" s="51">
        <f>E164*F164</f>
        <v>0</v>
      </c>
    </row>
    <row r="165" spans="1:7" ht="25.5" x14ac:dyDescent="0.2">
      <c r="A165" s="51"/>
      <c r="B165" s="52" t="s">
        <v>194</v>
      </c>
      <c r="C165" s="57" t="s">
        <v>195</v>
      </c>
      <c r="D165" s="51" t="s">
        <v>19</v>
      </c>
      <c r="E165" s="59">
        <v>1</v>
      </c>
      <c r="F165" s="51"/>
      <c r="G165" s="51">
        <f t="shared" si="3"/>
        <v>0</v>
      </c>
    </row>
    <row r="166" spans="1:7" ht="38.25" x14ac:dyDescent="0.2">
      <c r="A166" s="51"/>
      <c r="B166" s="52" t="s">
        <v>196</v>
      </c>
      <c r="C166" s="57" t="s">
        <v>197</v>
      </c>
      <c r="D166" s="51" t="s">
        <v>19</v>
      </c>
      <c r="E166" s="59">
        <v>1</v>
      </c>
      <c r="F166" s="51"/>
      <c r="G166" s="51">
        <f t="shared" si="3"/>
        <v>0</v>
      </c>
    </row>
    <row r="167" spans="1:7" ht="63.75" x14ac:dyDescent="0.2">
      <c r="A167" s="51"/>
      <c r="B167" s="52" t="s">
        <v>198</v>
      </c>
      <c r="C167" s="57" t="s">
        <v>391</v>
      </c>
      <c r="D167" s="51" t="s">
        <v>20</v>
      </c>
      <c r="E167" s="59">
        <v>23.696000000000002</v>
      </c>
      <c r="F167" s="51"/>
      <c r="G167" s="51">
        <f t="shared" si="3"/>
        <v>0</v>
      </c>
    </row>
    <row r="168" spans="1:7" ht="63.75" x14ac:dyDescent="0.2">
      <c r="A168" s="51"/>
      <c r="B168" s="52" t="s">
        <v>199</v>
      </c>
      <c r="C168" s="57" t="s">
        <v>392</v>
      </c>
      <c r="D168" s="51" t="s">
        <v>20</v>
      </c>
      <c r="E168" s="59">
        <v>41.84</v>
      </c>
      <c r="F168" s="51"/>
      <c r="G168" s="51">
        <f t="shared" si="3"/>
        <v>0</v>
      </c>
    </row>
    <row r="169" spans="1:7" ht="63.75" x14ac:dyDescent="0.2">
      <c r="A169" s="51"/>
      <c r="B169" s="52" t="s">
        <v>200</v>
      </c>
      <c r="C169" s="57" t="s">
        <v>395</v>
      </c>
      <c r="D169" s="51" t="s">
        <v>20</v>
      </c>
      <c r="E169" s="59">
        <v>5.7919999999999998</v>
      </c>
      <c r="F169" s="51"/>
      <c r="G169" s="51">
        <f t="shared" si="3"/>
        <v>0</v>
      </c>
    </row>
    <row r="170" spans="1:7" ht="76.5" x14ac:dyDescent="0.2">
      <c r="A170" s="51"/>
      <c r="B170" s="52" t="s">
        <v>201</v>
      </c>
      <c r="C170" s="57" t="s">
        <v>400</v>
      </c>
      <c r="D170" s="51" t="s">
        <v>21</v>
      </c>
      <c r="E170" s="59">
        <v>8.0640000000000001</v>
      </c>
      <c r="F170" s="51"/>
      <c r="G170" s="51">
        <f t="shared" si="3"/>
        <v>0</v>
      </c>
    </row>
    <row r="171" spans="1:7" ht="38.25" x14ac:dyDescent="0.2">
      <c r="A171" s="51"/>
      <c r="B171" s="52" t="s">
        <v>202</v>
      </c>
      <c r="C171" s="57" t="s">
        <v>401</v>
      </c>
      <c r="D171" s="51" t="s">
        <v>21</v>
      </c>
      <c r="E171" s="59">
        <v>206.38799999999998</v>
      </c>
      <c r="F171" s="51"/>
      <c r="G171" s="51">
        <f t="shared" si="3"/>
        <v>0</v>
      </c>
    </row>
    <row r="172" spans="1:7" x14ac:dyDescent="0.2">
      <c r="A172" s="66"/>
      <c r="B172" s="67" t="s">
        <v>431</v>
      </c>
      <c r="C172" s="68" t="str">
        <f>C118</f>
        <v>Zar.č.35 - Větrání garáží</v>
      </c>
      <c r="D172" s="69"/>
      <c r="E172" s="70"/>
      <c r="F172" s="71"/>
      <c r="G172" s="72">
        <f>SUM(G119:G171)</f>
        <v>0</v>
      </c>
    </row>
    <row r="173" spans="1:7" x14ac:dyDescent="0.2">
      <c r="A173" s="60" t="s">
        <v>430</v>
      </c>
      <c r="B173" s="61" t="s">
        <v>444</v>
      </c>
      <c r="C173" s="62" t="s">
        <v>445</v>
      </c>
      <c r="D173" s="63"/>
      <c r="E173" s="64"/>
      <c r="F173" s="64"/>
      <c r="G173" s="65"/>
    </row>
    <row r="174" spans="1:7" ht="76.5" x14ac:dyDescent="0.2">
      <c r="A174" s="51"/>
      <c r="B174" s="52" t="s">
        <v>203</v>
      </c>
      <c r="C174" s="57" t="s">
        <v>204</v>
      </c>
      <c r="D174" s="51" t="s">
        <v>19</v>
      </c>
      <c r="E174" s="59">
        <v>1</v>
      </c>
      <c r="F174" s="51"/>
      <c r="G174" s="51">
        <f t="shared" si="3"/>
        <v>0</v>
      </c>
    </row>
    <row r="175" spans="1:7" ht="25.5" x14ac:dyDescent="0.2">
      <c r="A175" s="51"/>
      <c r="B175" s="52" t="s">
        <v>205</v>
      </c>
      <c r="C175" s="57" t="s">
        <v>206</v>
      </c>
      <c r="D175" s="51" t="s">
        <v>19</v>
      </c>
      <c r="E175" s="59">
        <v>1</v>
      </c>
      <c r="F175" s="51"/>
      <c r="G175" s="51">
        <f t="shared" si="3"/>
        <v>0</v>
      </c>
    </row>
    <row r="176" spans="1:7" ht="38.25" x14ac:dyDescent="0.2">
      <c r="A176" s="51"/>
      <c r="B176" s="52" t="s">
        <v>207</v>
      </c>
      <c r="C176" s="57" t="s">
        <v>208</v>
      </c>
      <c r="D176" s="51" t="s">
        <v>19</v>
      </c>
      <c r="E176" s="59">
        <v>1</v>
      </c>
      <c r="F176" s="51"/>
      <c r="G176" s="51">
        <f t="shared" si="3"/>
        <v>0</v>
      </c>
    </row>
    <row r="177" spans="1:7" ht="38.25" x14ac:dyDescent="0.2">
      <c r="A177" s="51"/>
      <c r="B177" s="52" t="s">
        <v>209</v>
      </c>
      <c r="C177" s="57" t="s">
        <v>208</v>
      </c>
      <c r="D177" s="51" t="s">
        <v>19</v>
      </c>
      <c r="E177" s="59">
        <v>1</v>
      </c>
      <c r="F177" s="51"/>
      <c r="G177" s="51">
        <f t="shared" si="3"/>
        <v>0</v>
      </c>
    </row>
    <row r="178" spans="1:7" ht="25.5" x14ac:dyDescent="0.2">
      <c r="A178" s="51"/>
      <c r="B178" s="52" t="s">
        <v>210</v>
      </c>
      <c r="C178" s="57" t="s">
        <v>31</v>
      </c>
      <c r="D178" s="51" t="s">
        <v>19</v>
      </c>
      <c r="E178" s="59">
        <v>2</v>
      </c>
      <c r="F178" s="51"/>
      <c r="G178" s="51">
        <f t="shared" si="3"/>
        <v>0</v>
      </c>
    </row>
    <row r="179" spans="1:7" ht="25.5" x14ac:dyDescent="0.2">
      <c r="A179" s="51"/>
      <c r="B179" s="52" t="s">
        <v>211</v>
      </c>
      <c r="C179" s="57" t="s">
        <v>212</v>
      </c>
      <c r="D179" s="51" t="s">
        <v>19</v>
      </c>
      <c r="E179" s="59">
        <v>1</v>
      </c>
      <c r="F179" s="51"/>
      <c r="G179" s="51">
        <f t="shared" si="3"/>
        <v>0</v>
      </c>
    </row>
    <row r="180" spans="1:7" ht="38.25" x14ac:dyDescent="0.2">
      <c r="A180" s="51"/>
      <c r="B180" s="52" t="s">
        <v>213</v>
      </c>
      <c r="C180" s="57" t="s">
        <v>41</v>
      </c>
      <c r="D180" s="51" t="s">
        <v>19</v>
      </c>
      <c r="E180" s="59">
        <v>5</v>
      </c>
      <c r="F180" s="51"/>
      <c r="G180" s="51">
        <f t="shared" si="3"/>
        <v>0</v>
      </c>
    </row>
    <row r="181" spans="1:7" ht="38.25" x14ac:dyDescent="0.2">
      <c r="A181" s="51"/>
      <c r="B181" s="52" t="s">
        <v>214</v>
      </c>
      <c r="C181" s="57" t="s">
        <v>34</v>
      </c>
      <c r="D181" s="51" t="s">
        <v>19</v>
      </c>
      <c r="E181" s="59">
        <v>2</v>
      </c>
      <c r="F181" s="51"/>
      <c r="G181" s="51">
        <f t="shared" si="3"/>
        <v>0</v>
      </c>
    </row>
    <row r="182" spans="1:7" ht="38.25" x14ac:dyDescent="0.2">
      <c r="A182" s="51"/>
      <c r="B182" s="52" t="s">
        <v>215</v>
      </c>
      <c r="C182" s="57" t="s">
        <v>90</v>
      </c>
      <c r="D182" s="51" t="s">
        <v>19</v>
      </c>
      <c r="E182" s="59">
        <v>2</v>
      </c>
      <c r="F182" s="51"/>
      <c r="G182" s="51">
        <f t="shared" si="3"/>
        <v>0</v>
      </c>
    </row>
    <row r="183" spans="1:7" ht="25.5" x14ac:dyDescent="0.2">
      <c r="A183" s="51"/>
      <c r="B183" s="52" t="s">
        <v>216</v>
      </c>
      <c r="C183" s="57" t="s">
        <v>39</v>
      </c>
      <c r="D183" s="51" t="s">
        <v>19</v>
      </c>
      <c r="E183" s="59">
        <v>1</v>
      </c>
      <c r="F183" s="51"/>
      <c r="G183" s="51">
        <f t="shared" si="3"/>
        <v>0</v>
      </c>
    </row>
    <row r="184" spans="1:7" ht="51" x14ac:dyDescent="0.2">
      <c r="A184" s="51"/>
      <c r="B184" s="52" t="s">
        <v>217</v>
      </c>
      <c r="C184" s="57" t="s">
        <v>399</v>
      </c>
      <c r="D184" s="51" t="s">
        <v>20</v>
      </c>
      <c r="E184" s="59">
        <v>35.629999999999995</v>
      </c>
      <c r="F184" s="51"/>
      <c r="G184" s="51">
        <f t="shared" si="3"/>
        <v>0</v>
      </c>
    </row>
    <row r="185" spans="1:7" ht="25.5" x14ac:dyDescent="0.2">
      <c r="A185" s="51"/>
      <c r="B185" s="52" t="s">
        <v>414</v>
      </c>
      <c r="C185" s="57" t="s">
        <v>402</v>
      </c>
      <c r="D185" s="51" t="s">
        <v>19</v>
      </c>
      <c r="E185" s="59">
        <v>3</v>
      </c>
      <c r="F185" s="51"/>
      <c r="G185" s="51">
        <f t="shared" si="3"/>
        <v>0</v>
      </c>
    </row>
    <row r="186" spans="1:7" ht="76.5" x14ac:dyDescent="0.2">
      <c r="A186" s="51"/>
      <c r="B186" s="52" t="s">
        <v>218</v>
      </c>
      <c r="C186" s="57" t="s">
        <v>219</v>
      </c>
      <c r="D186" s="51" t="s">
        <v>19</v>
      </c>
      <c r="E186" s="59">
        <v>1</v>
      </c>
      <c r="F186" s="51"/>
      <c r="G186" s="51">
        <f t="shared" si="3"/>
        <v>0</v>
      </c>
    </row>
    <row r="187" spans="1:7" ht="25.5" x14ac:dyDescent="0.2">
      <c r="A187" s="51"/>
      <c r="B187" s="52" t="s">
        <v>220</v>
      </c>
      <c r="C187" s="57" t="s">
        <v>206</v>
      </c>
      <c r="D187" s="51" t="s">
        <v>19</v>
      </c>
      <c r="E187" s="59">
        <v>1</v>
      </c>
      <c r="F187" s="51"/>
      <c r="G187" s="51">
        <f t="shared" si="3"/>
        <v>0</v>
      </c>
    </row>
    <row r="188" spans="1:7" ht="38.25" x14ac:dyDescent="0.2">
      <c r="A188" s="51"/>
      <c r="B188" s="52" t="s">
        <v>221</v>
      </c>
      <c r="C188" s="57" t="s">
        <v>208</v>
      </c>
      <c r="D188" s="51" t="s">
        <v>19</v>
      </c>
      <c r="E188" s="59">
        <v>1</v>
      </c>
      <c r="F188" s="51"/>
      <c r="G188" s="51">
        <f t="shared" si="3"/>
        <v>0</v>
      </c>
    </row>
    <row r="189" spans="1:7" ht="38.25" x14ac:dyDescent="0.2">
      <c r="A189" s="51"/>
      <c r="B189" s="52" t="s">
        <v>222</v>
      </c>
      <c r="C189" s="57" t="s">
        <v>208</v>
      </c>
      <c r="D189" s="51" t="s">
        <v>19</v>
      </c>
      <c r="E189" s="59">
        <v>1</v>
      </c>
      <c r="F189" s="51"/>
      <c r="G189" s="51">
        <f t="shared" si="3"/>
        <v>0</v>
      </c>
    </row>
    <row r="190" spans="1:7" ht="25.5" x14ac:dyDescent="0.2">
      <c r="A190" s="51"/>
      <c r="B190" s="52" t="s">
        <v>223</v>
      </c>
      <c r="C190" s="57" t="s">
        <v>31</v>
      </c>
      <c r="D190" s="51" t="s">
        <v>19</v>
      </c>
      <c r="E190" s="59">
        <v>2</v>
      </c>
      <c r="F190" s="51"/>
      <c r="G190" s="51">
        <f t="shared" si="3"/>
        <v>0</v>
      </c>
    </row>
    <row r="191" spans="1:7" ht="25.5" x14ac:dyDescent="0.2">
      <c r="A191" s="51"/>
      <c r="B191" s="52" t="s">
        <v>224</v>
      </c>
      <c r="C191" s="57" t="s">
        <v>212</v>
      </c>
      <c r="D191" s="51" t="s">
        <v>19</v>
      </c>
      <c r="E191" s="59">
        <v>1</v>
      </c>
      <c r="F191" s="51"/>
      <c r="G191" s="51">
        <f t="shared" si="3"/>
        <v>0</v>
      </c>
    </row>
    <row r="192" spans="1:7" ht="38.25" x14ac:dyDescent="0.2">
      <c r="A192" s="51"/>
      <c r="B192" s="52" t="s">
        <v>225</v>
      </c>
      <c r="C192" s="57" t="s">
        <v>42</v>
      </c>
      <c r="D192" s="51" t="s">
        <v>19</v>
      </c>
      <c r="E192" s="59">
        <v>5</v>
      </c>
      <c r="F192" s="51"/>
      <c r="G192" s="51">
        <f t="shared" si="3"/>
        <v>0</v>
      </c>
    </row>
    <row r="193" spans="1:7" ht="38.25" x14ac:dyDescent="0.2">
      <c r="A193" s="51"/>
      <c r="B193" s="52" t="s">
        <v>226</v>
      </c>
      <c r="C193" s="57" t="s">
        <v>35</v>
      </c>
      <c r="D193" s="51" t="s">
        <v>19</v>
      </c>
      <c r="E193" s="59">
        <v>2</v>
      </c>
      <c r="F193" s="51"/>
      <c r="G193" s="51">
        <f t="shared" si="3"/>
        <v>0</v>
      </c>
    </row>
    <row r="194" spans="1:7" ht="25.5" x14ac:dyDescent="0.2">
      <c r="A194" s="51"/>
      <c r="B194" s="52" t="s">
        <v>227</v>
      </c>
      <c r="C194" s="57" t="s">
        <v>39</v>
      </c>
      <c r="D194" s="51" t="s">
        <v>19</v>
      </c>
      <c r="E194" s="59">
        <v>1</v>
      </c>
      <c r="F194" s="51"/>
      <c r="G194" s="51">
        <f t="shared" si="3"/>
        <v>0</v>
      </c>
    </row>
    <row r="195" spans="1:7" ht="51" x14ac:dyDescent="0.2">
      <c r="A195" s="51"/>
      <c r="B195" s="52" t="s">
        <v>228</v>
      </c>
      <c r="C195" s="57" t="s">
        <v>396</v>
      </c>
      <c r="D195" s="51" t="s">
        <v>20</v>
      </c>
      <c r="E195" s="59">
        <v>4.1999999999999996E-2</v>
      </c>
      <c r="F195" s="51"/>
      <c r="G195" s="51">
        <f t="shared" si="3"/>
        <v>0</v>
      </c>
    </row>
    <row r="196" spans="1:7" ht="51" x14ac:dyDescent="0.2">
      <c r="A196" s="51"/>
      <c r="B196" s="52" t="s">
        <v>229</v>
      </c>
      <c r="C196" s="57" t="s">
        <v>399</v>
      </c>
      <c r="D196" s="51" t="s">
        <v>20</v>
      </c>
      <c r="E196" s="59">
        <v>21.181999999999999</v>
      </c>
      <c r="F196" s="51"/>
      <c r="G196" s="51">
        <f t="shared" si="3"/>
        <v>0</v>
      </c>
    </row>
    <row r="197" spans="1:7" ht="25.5" x14ac:dyDescent="0.2">
      <c r="A197" s="51"/>
      <c r="B197" s="52" t="s">
        <v>415</v>
      </c>
      <c r="C197" s="57" t="s">
        <v>402</v>
      </c>
      <c r="D197" s="51" t="s">
        <v>19</v>
      </c>
      <c r="E197" s="59">
        <v>2</v>
      </c>
      <c r="F197" s="51"/>
      <c r="G197" s="51">
        <f t="shared" si="3"/>
        <v>0</v>
      </c>
    </row>
    <row r="198" spans="1:7" x14ac:dyDescent="0.2">
      <c r="A198" s="66"/>
      <c r="B198" s="67" t="s">
        <v>431</v>
      </c>
      <c r="C198" s="68" t="str">
        <f>C173</f>
        <v>Zar.č.36 - Technické prostory 1.PP</v>
      </c>
      <c r="D198" s="69"/>
      <c r="E198" s="70"/>
      <c r="F198" s="71"/>
      <c r="G198" s="72">
        <f>SUM(G174:G197)</f>
        <v>0</v>
      </c>
    </row>
    <row r="199" spans="1:7" x14ac:dyDescent="0.2">
      <c r="A199" s="60" t="s">
        <v>430</v>
      </c>
      <c r="B199" s="61" t="s">
        <v>446</v>
      </c>
      <c r="C199" s="62" t="s">
        <v>447</v>
      </c>
      <c r="D199" s="63"/>
      <c r="E199" s="64"/>
      <c r="F199" s="64"/>
      <c r="G199" s="65"/>
    </row>
    <row r="200" spans="1:7" ht="76.5" x14ac:dyDescent="0.2">
      <c r="A200" s="51"/>
      <c r="B200" s="52" t="s">
        <v>230</v>
      </c>
      <c r="C200" s="57" t="s">
        <v>231</v>
      </c>
      <c r="D200" s="51" t="s">
        <v>19</v>
      </c>
      <c r="E200" s="59">
        <v>1</v>
      </c>
      <c r="F200" s="51"/>
      <c r="G200" s="51">
        <f t="shared" si="3"/>
        <v>0</v>
      </c>
    </row>
    <row r="201" spans="1:7" ht="25.5" x14ac:dyDescent="0.2">
      <c r="A201" s="51"/>
      <c r="B201" s="52" t="s">
        <v>232</v>
      </c>
      <c r="C201" s="57" t="s">
        <v>206</v>
      </c>
      <c r="D201" s="51" t="s">
        <v>19</v>
      </c>
      <c r="E201" s="59">
        <v>1</v>
      </c>
      <c r="F201" s="51"/>
      <c r="G201" s="51">
        <f t="shared" si="3"/>
        <v>0</v>
      </c>
    </row>
    <row r="202" spans="1:7" ht="38.25" x14ac:dyDescent="0.2">
      <c r="A202" s="51"/>
      <c r="B202" s="52" t="s">
        <v>233</v>
      </c>
      <c r="C202" s="57" t="s">
        <v>208</v>
      </c>
      <c r="D202" s="51" t="s">
        <v>19</v>
      </c>
      <c r="E202" s="59">
        <v>1</v>
      </c>
      <c r="F202" s="51"/>
      <c r="G202" s="51">
        <f t="shared" si="3"/>
        <v>0</v>
      </c>
    </row>
    <row r="203" spans="1:7" ht="38.25" x14ac:dyDescent="0.2">
      <c r="A203" s="51"/>
      <c r="B203" s="52" t="s">
        <v>234</v>
      </c>
      <c r="C203" s="57" t="s">
        <v>208</v>
      </c>
      <c r="D203" s="51" t="s">
        <v>19</v>
      </c>
      <c r="E203" s="59">
        <v>1</v>
      </c>
      <c r="F203" s="51"/>
      <c r="G203" s="51">
        <f t="shared" si="3"/>
        <v>0</v>
      </c>
    </row>
    <row r="204" spans="1:7" ht="25.5" x14ac:dyDescent="0.2">
      <c r="A204" s="51"/>
      <c r="B204" s="52" t="s">
        <v>235</v>
      </c>
      <c r="C204" s="57" t="s">
        <v>212</v>
      </c>
      <c r="D204" s="51" t="s">
        <v>19</v>
      </c>
      <c r="E204" s="59">
        <v>1</v>
      </c>
      <c r="F204" s="51"/>
      <c r="G204" s="51">
        <f t="shared" si="3"/>
        <v>0</v>
      </c>
    </row>
    <row r="205" spans="1:7" ht="38.25" x14ac:dyDescent="0.2">
      <c r="A205" s="51"/>
      <c r="B205" s="52" t="s">
        <v>236</v>
      </c>
      <c r="C205" s="57" t="s">
        <v>34</v>
      </c>
      <c r="D205" s="51" t="s">
        <v>19</v>
      </c>
      <c r="E205" s="59">
        <v>1</v>
      </c>
      <c r="F205" s="51"/>
      <c r="G205" s="51">
        <f t="shared" si="3"/>
        <v>0</v>
      </c>
    </row>
    <row r="206" spans="1:7" ht="25.5" x14ac:dyDescent="0.2">
      <c r="A206" s="51"/>
      <c r="B206" s="52" t="s">
        <v>237</v>
      </c>
      <c r="C206" s="57" t="s">
        <v>39</v>
      </c>
      <c r="D206" s="51" t="s">
        <v>19</v>
      </c>
      <c r="E206" s="59">
        <v>1</v>
      </c>
      <c r="F206" s="51"/>
      <c r="G206" s="51">
        <f t="shared" si="3"/>
        <v>0</v>
      </c>
    </row>
    <row r="207" spans="1:7" ht="51" x14ac:dyDescent="0.2">
      <c r="A207" s="51"/>
      <c r="B207" s="52" t="s">
        <v>238</v>
      </c>
      <c r="C207" s="57" t="s">
        <v>396</v>
      </c>
      <c r="D207" s="51" t="s">
        <v>20</v>
      </c>
      <c r="E207" s="59">
        <v>0.11199999999999999</v>
      </c>
      <c r="F207" s="51"/>
      <c r="G207" s="51">
        <f t="shared" si="3"/>
        <v>0</v>
      </c>
    </row>
    <row r="208" spans="1:7" ht="51" x14ac:dyDescent="0.2">
      <c r="A208" s="51"/>
      <c r="B208" s="52" t="s">
        <v>239</v>
      </c>
      <c r="C208" s="57" t="s">
        <v>399</v>
      </c>
      <c r="D208" s="51" t="s">
        <v>20</v>
      </c>
      <c r="E208" s="59">
        <v>7.7559999999999993</v>
      </c>
      <c r="F208" s="51"/>
      <c r="G208" s="51">
        <f t="shared" si="3"/>
        <v>0</v>
      </c>
    </row>
    <row r="209" spans="1:7" ht="25.5" x14ac:dyDescent="0.2">
      <c r="A209" s="51"/>
      <c r="B209" s="52" t="s">
        <v>416</v>
      </c>
      <c r="C209" s="57" t="s">
        <v>402</v>
      </c>
      <c r="D209" s="51" t="s">
        <v>19</v>
      </c>
      <c r="E209" s="59">
        <v>1</v>
      </c>
      <c r="F209" s="51"/>
      <c r="G209" s="51">
        <f t="shared" si="3"/>
        <v>0</v>
      </c>
    </row>
    <row r="210" spans="1:7" ht="76.5" x14ac:dyDescent="0.2">
      <c r="A210" s="51"/>
      <c r="B210" s="52" t="s">
        <v>240</v>
      </c>
      <c r="C210" s="57" t="s">
        <v>111</v>
      </c>
      <c r="D210" s="51" t="s">
        <v>19</v>
      </c>
      <c r="E210" s="59">
        <v>1</v>
      </c>
      <c r="F210" s="51"/>
      <c r="G210" s="51">
        <f t="shared" si="3"/>
        <v>0</v>
      </c>
    </row>
    <row r="211" spans="1:7" ht="25.5" x14ac:dyDescent="0.2">
      <c r="A211" s="51"/>
      <c r="B211" s="52" t="s">
        <v>241</v>
      </c>
      <c r="C211" s="57" t="s">
        <v>206</v>
      </c>
      <c r="D211" s="51" t="s">
        <v>19</v>
      </c>
      <c r="E211" s="59">
        <v>1</v>
      </c>
      <c r="F211" s="51"/>
      <c r="G211" s="51">
        <f t="shared" si="3"/>
        <v>0</v>
      </c>
    </row>
    <row r="212" spans="1:7" ht="38.25" x14ac:dyDescent="0.2">
      <c r="A212" s="51"/>
      <c r="B212" s="52" t="s">
        <v>242</v>
      </c>
      <c r="C212" s="57" t="s">
        <v>208</v>
      </c>
      <c r="D212" s="51" t="s">
        <v>19</v>
      </c>
      <c r="E212" s="59">
        <v>1</v>
      </c>
      <c r="F212" s="51"/>
      <c r="G212" s="51">
        <f t="shared" si="3"/>
        <v>0</v>
      </c>
    </row>
    <row r="213" spans="1:7" ht="38.25" x14ac:dyDescent="0.2">
      <c r="A213" s="51"/>
      <c r="B213" s="52" t="s">
        <v>243</v>
      </c>
      <c r="C213" s="57" t="s">
        <v>208</v>
      </c>
      <c r="D213" s="51" t="s">
        <v>19</v>
      </c>
      <c r="E213" s="59">
        <v>1</v>
      </c>
      <c r="F213" s="51"/>
      <c r="G213" s="51">
        <f t="shared" si="3"/>
        <v>0</v>
      </c>
    </row>
    <row r="214" spans="1:7" ht="25.5" x14ac:dyDescent="0.2">
      <c r="A214" s="51"/>
      <c r="B214" s="52" t="s">
        <v>244</v>
      </c>
      <c r="C214" s="57" t="s">
        <v>212</v>
      </c>
      <c r="D214" s="51" t="s">
        <v>19</v>
      </c>
      <c r="E214" s="59">
        <v>1</v>
      </c>
      <c r="F214" s="51"/>
      <c r="G214" s="51">
        <f t="shared" si="3"/>
        <v>0</v>
      </c>
    </row>
    <row r="215" spans="1:7" ht="38.25" x14ac:dyDescent="0.2">
      <c r="A215" s="51"/>
      <c r="B215" s="52" t="s">
        <v>245</v>
      </c>
      <c r="C215" s="57" t="s">
        <v>35</v>
      </c>
      <c r="D215" s="51" t="s">
        <v>19</v>
      </c>
      <c r="E215" s="59">
        <v>1</v>
      </c>
      <c r="F215" s="51"/>
      <c r="G215" s="51">
        <f t="shared" si="3"/>
        <v>0</v>
      </c>
    </row>
    <row r="216" spans="1:7" ht="25.5" x14ac:dyDescent="0.2">
      <c r="A216" s="51"/>
      <c r="B216" s="52" t="s">
        <v>246</v>
      </c>
      <c r="C216" s="57" t="s">
        <v>39</v>
      </c>
      <c r="D216" s="51" t="s">
        <v>19</v>
      </c>
      <c r="E216" s="59">
        <v>1</v>
      </c>
      <c r="F216" s="51"/>
      <c r="G216" s="51">
        <f t="shared" ref="G216:G292" si="4">E216*F216</f>
        <v>0</v>
      </c>
    </row>
    <row r="217" spans="1:7" ht="51" x14ac:dyDescent="0.2">
      <c r="A217" s="51"/>
      <c r="B217" s="52" t="s">
        <v>247</v>
      </c>
      <c r="C217" s="57" t="s">
        <v>396</v>
      </c>
      <c r="D217" s="51" t="s">
        <v>20</v>
      </c>
      <c r="E217" s="59">
        <v>0.21</v>
      </c>
      <c r="F217" s="51"/>
      <c r="G217" s="51">
        <f t="shared" si="4"/>
        <v>0</v>
      </c>
    </row>
    <row r="218" spans="1:7" ht="51" x14ac:dyDescent="0.2">
      <c r="A218" s="51"/>
      <c r="B218" s="52" t="s">
        <v>248</v>
      </c>
      <c r="C218" s="57" t="s">
        <v>399</v>
      </c>
      <c r="D218" s="51" t="s">
        <v>20</v>
      </c>
      <c r="E218" s="59">
        <v>8.3299999999999983</v>
      </c>
      <c r="F218" s="51"/>
      <c r="G218" s="51">
        <f t="shared" si="4"/>
        <v>0</v>
      </c>
    </row>
    <row r="219" spans="1:7" ht="25.5" x14ac:dyDescent="0.2">
      <c r="A219" s="51"/>
      <c r="B219" s="52" t="s">
        <v>417</v>
      </c>
      <c r="C219" s="57" t="s">
        <v>402</v>
      </c>
      <c r="D219" s="51" t="s">
        <v>19</v>
      </c>
      <c r="E219" s="59">
        <v>1</v>
      </c>
      <c r="F219" s="51"/>
      <c r="G219" s="51">
        <f t="shared" si="4"/>
        <v>0</v>
      </c>
    </row>
    <row r="220" spans="1:7" x14ac:dyDescent="0.2">
      <c r="A220" s="66"/>
      <c r="B220" s="67" t="s">
        <v>431</v>
      </c>
      <c r="C220" s="68" t="str">
        <f>C199</f>
        <v>Zar.č.37 - Technické prostory 2.PP</v>
      </c>
      <c r="D220" s="69"/>
      <c r="E220" s="70"/>
      <c r="F220" s="71"/>
      <c r="G220" s="72">
        <f>SUM(G200:G219)</f>
        <v>0</v>
      </c>
    </row>
    <row r="221" spans="1:7" x14ac:dyDescent="0.2">
      <c r="A221" s="60" t="s">
        <v>430</v>
      </c>
      <c r="B221" s="61" t="s">
        <v>448</v>
      </c>
      <c r="C221" s="62" t="s">
        <v>449</v>
      </c>
      <c r="D221" s="63"/>
      <c r="E221" s="64"/>
      <c r="F221" s="64"/>
      <c r="G221" s="65"/>
    </row>
    <row r="222" spans="1:7" ht="76.5" x14ac:dyDescent="0.2">
      <c r="A222" s="51"/>
      <c r="B222" s="52" t="s">
        <v>249</v>
      </c>
      <c r="C222" s="57" t="s">
        <v>231</v>
      </c>
      <c r="D222" s="51" t="s">
        <v>19</v>
      </c>
      <c r="E222" s="59">
        <v>1</v>
      </c>
      <c r="F222" s="51"/>
      <c r="G222" s="51">
        <f t="shared" si="4"/>
        <v>0</v>
      </c>
    </row>
    <row r="223" spans="1:7" ht="51" x14ac:dyDescent="0.2">
      <c r="A223" s="51"/>
      <c r="B223" s="52" t="s">
        <v>250</v>
      </c>
      <c r="C223" s="57" t="s">
        <v>22</v>
      </c>
      <c r="D223" s="51" t="s">
        <v>19</v>
      </c>
      <c r="E223" s="59">
        <v>1</v>
      </c>
      <c r="F223" s="51"/>
      <c r="G223" s="51">
        <f t="shared" si="4"/>
        <v>0</v>
      </c>
    </row>
    <row r="224" spans="1:7" ht="51" x14ac:dyDescent="0.2">
      <c r="A224" s="51"/>
      <c r="B224" s="52"/>
      <c r="C224" s="57" t="s">
        <v>468</v>
      </c>
      <c r="D224" s="51" t="s">
        <v>469</v>
      </c>
      <c r="E224" s="59">
        <v>1</v>
      </c>
      <c r="F224" s="51"/>
      <c r="G224" s="51">
        <f>E224*F224</f>
        <v>0</v>
      </c>
    </row>
    <row r="225" spans="1:7" ht="25.5" x14ac:dyDescent="0.2">
      <c r="A225" s="51"/>
      <c r="B225" s="52" t="s">
        <v>251</v>
      </c>
      <c r="C225" s="57" t="s">
        <v>206</v>
      </c>
      <c r="D225" s="51" t="s">
        <v>19</v>
      </c>
      <c r="E225" s="59">
        <v>1</v>
      </c>
      <c r="F225" s="51"/>
      <c r="G225" s="51">
        <f t="shared" si="4"/>
        <v>0</v>
      </c>
    </row>
    <row r="226" spans="1:7" ht="38.25" x14ac:dyDescent="0.2">
      <c r="A226" s="51"/>
      <c r="B226" s="52" t="s">
        <v>252</v>
      </c>
      <c r="C226" s="57" t="s">
        <v>208</v>
      </c>
      <c r="D226" s="51" t="s">
        <v>19</v>
      </c>
      <c r="E226" s="59">
        <v>1</v>
      </c>
      <c r="F226" s="51"/>
      <c r="G226" s="51">
        <f t="shared" si="4"/>
        <v>0</v>
      </c>
    </row>
    <row r="227" spans="1:7" ht="38.25" x14ac:dyDescent="0.2">
      <c r="A227" s="51"/>
      <c r="B227" s="52" t="s">
        <v>253</v>
      </c>
      <c r="C227" s="57" t="s">
        <v>208</v>
      </c>
      <c r="D227" s="51" t="s">
        <v>19</v>
      </c>
      <c r="E227" s="59">
        <v>1</v>
      </c>
      <c r="F227" s="51"/>
      <c r="G227" s="51">
        <f t="shared" si="4"/>
        <v>0</v>
      </c>
    </row>
    <row r="228" spans="1:7" ht="25.5" x14ac:dyDescent="0.2">
      <c r="A228" s="51"/>
      <c r="B228" s="52" t="s">
        <v>254</v>
      </c>
      <c r="C228" s="57" t="s">
        <v>212</v>
      </c>
      <c r="D228" s="51" t="s">
        <v>19</v>
      </c>
      <c r="E228" s="59">
        <v>1</v>
      </c>
      <c r="F228" s="51"/>
      <c r="G228" s="51">
        <f t="shared" si="4"/>
        <v>0</v>
      </c>
    </row>
    <row r="229" spans="1:7" ht="38.25" x14ac:dyDescent="0.2">
      <c r="A229" s="51"/>
      <c r="B229" s="52" t="s">
        <v>255</v>
      </c>
      <c r="C229" s="57" t="s">
        <v>95</v>
      </c>
      <c r="D229" s="51" t="s">
        <v>19</v>
      </c>
      <c r="E229" s="59">
        <v>2</v>
      </c>
      <c r="F229" s="51"/>
      <c r="G229" s="51">
        <f t="shared" si="4"/>
        <v>0</v>
      </c>
    </row>
    <row r="230" spans="1:7" ht="25.5" x14ac:dyDescent="0.2">
      <c r="A230" s="51"/>
      <c r="B230" s="52" t="s">
        <v>256</v>
      </c>
      <c r="C230" s="57" t="s">
        <v>39</v>
      </c>
      <c r="D230" s="51" t="s">
        <v>19</v>
      </c>
      <c r="E230" s="59">
        <v>1</v>
      </c>
      <c r="F230" s="51"/>
      <c r="G230" s="51">
        <f t="shared" si="4"/>
        <v>0</v>
      </c>
    </row>
    <row r="231" spans="1:7" ht="51" x14ac:dyDescent="0.2">
      <c r="A231" s="51"/>
      <c r="B231" s="52" t="s">
        <v>257</v>
      </c>
      <c r="C231" s="57" t="s">
        <v>399</v>
      </c>
      <c r="D231" s="51" t="s">
        <v>20</v>
      </c>
      <c r="E231" s="59">
        <v>10.668000000000001</v>
      </c>
      <c r="F231" s="51"/>
      <c r="G231" s="51">
        <f t="shared" si="4"/>
        <v>0</v>
      </c>
    </row>
    <row r="232" spans="1:7" ht="25.5" x14ac:dyDescent="0.2">
      <c r="A232" s="51"/>
      <c r="B232" s="52" t="s">
        <v>418</v>
      </c>
      <c r="C232" s="57" t="s">
        <v>402</v>
      </c>
      <c r="D232" s="51" t="s">
        <v>19</v>
      </c>
      <c r="E232" s="59">
        <v>1</v>
      </c>
      <c r="F232" s="51"/>
      <c r="G232" s="51">
        <f t="shared" si="4"/>
        <v>0</v>
      </c>
    </row>
    <row r="233" spans="1:7" ht="89.25" x14ac:dyDescent="0.2">
      <c r="A233" s="51"/>
      <c r="B233" s="52" t="s">
        <v>419</v>
      </c>
      <c r="C233" s="57" t="s">
        <v>471</v>
      </c>
      <c r="D233" s="51" t="s">
        <v>19</v>
      </c>
      <c r="E233" s="59">
        <v>1</v>
      </c>
      <c r="F233" s="51"/>
      <c r="G233" s="51">
        <f t="shared" si="4"/>
        <v>0</v>
      </c>
    </row>
    <row r="234" spans="1:7" ht="76.5" x14ac:dyDescent="0.2">
      <c r="A234" s="51"/>
      <c r="B234" s="52" t="s">
        <v>258</v>
      </c>
      <c r="C234" s="57" t="s">
        <v>259</v>
      </c>
      <c r="D234" s="51" t="s">
        <v>19</v>
      </c>
      <c r="E234" s="59">
        <v>1</v>
      </c>
      <c r="F234" s="51"/>
      <c r="G234" s="51">
        <f t="shared" si="4"/>
        <v>0</v>
      </c>
    </row>
    <row r="235" spans="1:7" ht="51" x14ac:dyDescent="0.2">
      <c r="A235" s="51"/>
      <c r="B235" s="52" t="s">
        <v>260</v>
      </c>
      <c r="C235" s="57" t="s">
        <v>22</v>
      </c>
      <c r="D235" s="51" t="s">
        <v>19</v>
      </c>
      <c r="E235" s="59">
        <v>1</v>
      </c>
      <c r="F235" s="51"/>
      <c r="G235" s="51">
        <f t="shared" si="4"/>
        <v>0</v>
      </c>
    </row>
    <row r="236" spans="1:7" ht="51" x14ac:dyDescent="0.2">
      <c r="A236" s="51"/>
      <c r="B236" s="52"/>
      <c r="C236" s="57" t="s">
        <v>468</v>
      </c>
      <c r="D236" s="51" t="s">
        <v>469</v>
      </c>
      <c r="E236" s="59">
        <v>1</v>
      </c>
      <c r="F236" s="51"/>
      <c r="G236" s="51">
        <f>E236*F236</f>
        <v>0</v>
      </c>
    </row>
    <row r="237" spans="1:7" ht="25.5" x14ac:dyDescent="0.2">
      <c r="A237" s="51"/>
      <c r="B237" s="52" t="s">
        <v>261</v>
      </c>
      <c r="C237" s="57" t="s">
        <v>206</v>
      </c>
      <c r="D237" s="51" t="s">
        <v>19</v>
      </c>
      <c r="E237" s="59">
        <v>1</v>
      </c>
      <c r="F237" s="51"/>
      <c r="G237" s="51">
        <f t="shared" si="4"/>
        <v>0</v>
      </c>
    </row>
    <row r="238" spans="1:7" ht="38.25" x14ac:dyDescent="0.2">
      <c r="A238" s="51"/>
      <c r="B238" s="52" t="s">
        <v>262</v>
      </c>
      <c r="C238" s="57" t="s">
        <v>208</v>
      </c>
      <c r="D238" s="51" t="s">
        <v>19</v>
      </c>
      <c r="E238" s="59">
        <v>1</v>
      </c>
      <c r="F238" s="51"/>
      <c r="G238" s="51">
        <f t="shared" si="4"/>
        <v>0</v>
      </c>
    </row>
    <row r="239" spans="1:7" ht="38.25" x14ac:dyDescent="0.2">
      <c r="A239" s="51"/>
      <c r="B239" s="52" t="s">
        <v>263</v>
      </c>
      <c r="C239" s="57" t="s">
        <v>208</v>
      </c>
      <c r="D239" s="51" t="s">
        <v>19</v>
      </c>
      <c r="E239" s="59">
        <v>1</v>
      </c>
      <c r="F239" s="51"/>
      <c r="G239" s="51">
        <f t="shared" si="4"/>
        <v>0</v>
      </c>
    </row>
    <row r="240" spans="1:7" ht="25.5" x14ac:dyDescent="0.2">
      <c r="A240" s="51"/>
      <c r="B240" s="52" t="s">
        <v>264</v>
      </c>
      <c r="C240" s="57" t="s">
        <v>212</v>
      </c>
      <c r="D240" s="51" t="s">
        <v>19</v>
      </c>
      <c r="E240" s="59">
        <v>1</v>
      </c>
      <c r="F240" s="51"/>
      <c r="G240" s="51">
        <f t="shared" si="4"/>
        <v>0</v>
      </c>
    </row>
    <row r="241" spans="1:9" ht="38.25" x14ac:dyDescent="0.2">
      <c r="A241" s="51"/>
      <c r="B241" s="52" t="s">
        <v>265</v>
      </c>
      <c r="C241" s="57" t="s">
        <v>35</v>
      </c>
      <c r="D241" s="51" t="s">
        <v>19</v>
      </c>
      <c r="E241" s="59">
        <v>2</v>
      </c>
      <c r="F241" s="51"/>
      <c r="G241" s="51">
        <f t="shared" si="4"/>
        <v>0</v>
      </c>
    </row>
    <row r="242" spans="1:9" ht="25.5" x14ac:dyDescent="0.2">
      <c r="A242" s="51"/>
      <c r="B242" s="52" t="s">
        <v>266</v>
      </c>
      <c r="C242" s="57" t="s">
        <v>39</v>
      </c>
      <c r="D242" s="51" t="s">
        <v>19</v>
      </c>
      <c r="E242" s="59">
        <v>1</v>
      </c>
      <c r="F242" s="51"/>
      <c r="G242" s="51">
        <f t="shared" si="4"/>
        <v>0</v>
      </c>
    </row>
    <row r="243" spans="1:9" ht="51" x14ac:dyDescent="0.2">
      <c r="A243" s="51"/>
      <c r="B243" s="52" t="s">
        <v>267</v>
      </c>
      <c r="C243" s="57" t="s">
        <v>399</v>
      </c>
      <c r="D243" s="51" t="s">
        <v>20</v>
      </c>
      <c r="E243" s="59">
        <v>5.0679999999999996</v>
      </c>
      <c r="F243" s="51"/>
      <c r="G243" s="51">
        <f t="shared" si="4"/>
        <v>0</v>
      </c>
    </row>
    <row r="244" spans="1:9" ht="25.5" x14ac:dyDescent="0.2">
      <c r="A244" s="51"/>
      <c r="B244" s="52" t="s">
        <v>420</v>
      </c>
      <c r="C244" s="57" t="s">
        <v>402</v>
      </c>
      <c r="D244" s="51" t="s">
        <v>19</v>
      </c>
      <c r="E244" s="59">
        <v>1</v>
      </c>
      <c r="F244" s="51"/>
      <c r="G244" s="51">
        <f t="shared" si="4"/>
        <v>0</v>
      </c>
    </row>
    <row r="245" spans="1:9" ht="78" customHeight="1" x14ac:dyDescent="0.2">
      <c r="A245" s="51"/>
      <c r="B245" s="83" t="s">
        <v>474</v>
      </c>
      <c r="C245" s="84" t="s">
        <v>475</v>
      </c>
      <c r="D245" s="85" t="s">
        <v>19</v>
      </c>
      <c r="E245" s="86">
        <v>1</v>
      </c>
      <c r="F245" s="51"/>
      <c r="G245" s="51">
        <f t="shared" ref="G245" si="5">E245*F245</f>
        <v>0</v>
      </c>
      <c r="I245" s="87" t="s">
        <v>476</v>
      </c>
    </row>
    <row r="246" spans="1:9" ht="51" x14ac:dyDescent="0.2">
      <c r="A246" s="51"/>
      <c r="B246" s="52" t="s">
        <v>268</v>
      </c>
      <c r="C246" s="57" t="s">
        <v>22</v>
      </c>
      <c r="D246" s="51" t="s">
        <v>19</v>
      </c>
      <c r="E246" s="59">
        <v>1</v>
      </c>
      <c r="F246" s="51"/>
      <c r="G246" s="51">
        <f t="shared" si="4"/>
        <v>0</v>
      </c>
    </row>
    <row r="247" spans="1:9" ht="25.5" x14ac:dyDescent="0.2">
      <c r="A247" s="51"/>
      <c r="B247" s="52" t="s">
        <v>269</v>
      </c>
      <c r="C247" s="57" t="s">
        <v>206</v>
      </c>
      <c r="D247" s="51" t="s">
        <v>19</v>
      </c>
      <c r="E247" s="59">
        <v>1</v>
      </c>
      <c r="F247" s="51"/>
      <c r="G247" s="51">
        <f t="shared" si="4"/>
        <v>0</v>
      </c>
    </row>
    <row r="248" spans="1:9" ht="38.25" x14ac:dyDescent="0.2">
      <c r="A248" s="51"/>
      <c r="B248" s="52" t="s">
        <v>270</v>
      </c>
      <c r="C248" s="57" t="s">
        <v>208</v>
      </c>
      <c r="D248" s="51" t="s">
        <v>19</v>
      </c>
      <c r="E248" s="59">
        <v>1</v>
      </c>
      <c r="F248" s="51"/>
      <c r="G248" s="51">
        <f t="shared" si="4"/>
        <v>0</v>
      </c>
    </row>
    <row r="249" spans="1:9" ht="38.25" x14ac:dyDescent="0.2">
      <c r="A249" s="51"/>
      <c r="B249" s="52" t="s">
        <v>271</v>
      </c>
      <c r="C249" s="57" t="s">
        <v>208</v>
      </c>
      <c r="D249" s="51" t="s">
        <v>19</v>
      </c>
      <c r="E249" s="59">
        <v>1</v>
      </c>
      <c r="F249" s="51"/>
      <c r="G249" s="51">
        <f t="shared" si="4"/>
        <v>0</v>
      </c>
    </row>
    <row r="250" spans="1:9" ht="25.5" x14ac:dyDescent="0.2">
      <c r="A250" s="51"/>
      <c r="B250" s="52" t="s">
        <v>272</v>
      </c>
      <c r="C250" s="57" t="s">
        <v>212</v>
      </c>
      <c r="D250" s="51" t="s">
        <v>19</v>
      </c>
      <c r="E250" s="59">
        <v>1</v>
      </c>
      <c r="F250" s="51"/>
      <c r="G250" s="51">
        <f t="shared" si="4"/>
        <v>0</v>
      </c>
    </row>
    <row r="251" spans="1:9" ht="38.25" x14ac:dyDescent="0.2">
      <c r="A251" s="51"/>
      <c r="B251" s="52" t="s">
        <v>273</v>
      </c>
      <c r="C251" s="57" t="s">
        <v>35</v>
      </c>
      <c r="D251" s="51" t="s">
        <v>19</v>
      </c>
      <c r="E251" s="59">
        <v>1</v>
      </c>
      <c r="F251" s="51"/>
      <c r="G251" s="51">
        <f t="shared" si="4"/>
        <v>0</v>
      </c>
    </row>
    <row r="252" spans="1:9" ht="25.5" x14ac:dyDescent="0.2">
      <c r="A252" s="51"/>
      <c r="B252" s="52" t="s">
        <v>274</v>
      </c>
      <c r="C252" s="57" t="s">
        <v>39</v>
      </c>
      <c r="D252" s="51" t="s">
        <v>19</v>
      </c>
      <c r="E252" s="59">
        <v>1</v>
      </c>
      <c r="F252" s="51"/>
      <c r="G252" s="51">
        <f t="shared" si="4"/>
        <v>0</v>
      </c>
    </row>
    <row r="253" spans="1:9" ht="51" x14ac:dyDescent="0.2">
      <c r="A253" s="51"/>
      <c r="B253" s="52" t="s">
        <v>275</v>
      </c>
      <c r="C253" s="57" t="s">
        <v>399</v>
      </c>
      <c r="D253" s="51" t="s">
        <v>20</v>
      </c>
      <c r="E253" s="59">
        <v>5.0680000000000005</v>
      </c>
      <c r="F253" s="51"/>
      <c r="G253" s="51">
        <f t="shared" si="4"/>
        <v>0</v>
      </c>
    </row>
    <row r="254" spans="1:9" ht="25.5" x14ac:dyDescent="0.2">
      <c r="A254" s="51"/>
      <c r="B254" s="52" t="s">
        <v>421</v>
      </c>
      <c r="C254" s="57" t="s">
        <v>402</v>
      </c>
      <c r="D254" s="51" t="s">
        <v>19</v>
      </c>
      <c r="E254" s="59">
        <v>1</v>
      </c>
      <c r="F254" s="51"/>
      <c r="G254" s="51">
        <f t="shared" si="4"/>
        <v>0</v>
      </c>
    </row>
    <row r="255" spans="1:9" x14ac:dyDescent="0.2">
      <c r="A255" s="66"/>
      <c r="B255" s="67" t="s">
        <v>431</v>
      </c>
      <c r="C255" s="68" t="str">
        <f>C221</f>
        <v>Zar.č.38 - Technické prostory 3.PP</v>
      </c>
      <c r="D255" s="69"/>
      <c r="E255" s="70"/>
      <c r="F255" s="71"/>
      <c r="G255" s="72">
        <f>SUM(G222:G254)</f>
        <v>0</v>
      </c>
    </row>
    <row r="256" spans="1:9" x14ac:dyDescent="0.2">
      <c r="A256" s="60" t="s">
        <v>430</v>
      </c>
      <c r="B256" s="61" t="s">
        <v>450</v>
      </c>
      <c r="C256" s="62" t="s">
        <v>451</v>
      </c>
      <c r="D256" s="63"/>
      <c r="E256" s="64"/>
      <c r="F256" s="64"/>
      <c r="G256" s="65"/>
    </row>
    <row r="257" spans="1:7" ht="76.5" x14ac:dyDescent="0.2">
      <c r="A257" s="51"/>
      <c r="B257" s="52" t="s">
        <v>276</v>
      </c>
      <c r="C257" s="57" t="s">
        <v>47</v>
      </c>
      <c r="D257" s="51" t="s">
        <v>19</v>
      </c>
      <c r="E257" s="59">
        <v>1</v>
      </c>
      <c r="F257" s="51"/>
      <c r="G257" s="51">
        <f t="shared" si="4"/>
        <v>0</v>
      </c>
    </row>
    <row r="258" spans="1:7" ht="51" x14ac:dyDescent="0.2">
      <c r="A258" s="51"/>
      <c r="B258" s="52" t="s">
        <v>277</v>
      </c>
      <c r="C258" s="57" t="s">
        <v>22</v>
      </c>
      <c r="D258" s="51" t="s">
        <v>19</v>
      </c>
      <c r="E258" s="59">
        <v>1</v>
      </c>
      <c r="F258" s="51"/>
      <c r="G258" s="51">
        <f t="shared" si="4"/>
        <v>0</v>
      </c>
    </row>
    <row r="259" spans="1:7" ht="51" x14ac:dyDescent="0.2">
      <c r="A259" s="51"/>
      <c r="B259" s="52"/>
      <c r="C259" s="57" t="s">
        <v>468</v>
      </c>
      <c r="D259" s="51" t="s">
        <v>469</v>
      </c>
      <c r="E259" s="59">
        <v>1</v>
      </c>
      <c r="F259" s="51"/>
      <c r="G259" s="51">
        <f>E259*F259</f>
        <v>0</v>
      </c>
    </row>
    <row r="260" spans="1:7" ht="25.5" x14ac:dyDescent="0.2">
      <c r="A260" s="51"/>
      <c r="B260" s="52" t="s">
        <v>278</v>
      </c>
      <c r="C260" s="57" t="s">
        <v>115</v>
      </c>
      <c r="D260" s="51" t="s">
        <v>19</v>
      </c>
      <c r="E260" s="59">
        <v>1</v>
      </c>
      <c r="F260" s="51"/>
      <c r="G260" s="51">
        <f t="shared" si="4"/>
        <v>0</v>
      </c>
    </row>
    <row r="261" spans="1:7" ht="38.25" x14ac:dyDescent="0.2">
      <c r="A261" s="51"/>
      <c r="B261" s="52" t="s">
        <v>279</v>
      </c>
      <c r="C261" s="57" t="s">
        <v>49</v>
      </c>
      <c r="D261" s="51" t="s">
        <v>19</v>
      </c>
      <c r="E261" s="59">
        <v>1</v>
      </c>
      <c r="F261" s="51"/>
      <c r="G261" s="51">
        <f t="shared" si="4"/>
        <v>0</v>
      </c>
    </row>
    <row r="262" spans="1:7" ht="38.25" x14ac:dyDescent="0.2">
      <c r="A262" s="51"/>
      <c r="B262" s="52" t="s">
        <v>280</v>
      </c>
      <c r="C262" s="57" t="s">
        <v>49</v>
      </c>
      <c r="D262" s="51" t="s">
        <v>19</v>
      </c>
      <c r="E262" s="59">
        <v>1</v>
      </c>
      <c r="F262" s="51"/>
      <c r="G262" s="51">
        <f t="shared" si="4"/>
        <v>0</v>
      </c>
    </row>
    <row r="263" spans="1:7" ht="25.5" x14ac:dyDescent="0.2">
      <c r="A263" s="51"/>
      <c r="B263" s="52" t="s">
        <v>281</v>
      </c>
      <c r="C263" s="57" t="s">
        <v>50</v>
      </c>
      <c r="D263" s="51" t="s">
        <v>19</v>
      </c>
      <c r="E263" s="59">
        <v>1</v>
      </c>
      <c r="F263" s="51"/>
      <c r="G263" s="51">
        <f t="shared" si="4"/>
        <v>0</v>
      </c>
    </row>
    <row r="264" spans="1:7" ht="25.5" x14ac:dyDescent="0.2">
      <c r="A264" s="51"/>
      <c r="B264" s="52" t="s">
        <v>282</v>
      </c>
      <c r="C264" s="57" t="s">
        <v>48</v>
      </c>
      <c r="D264" s="51" t="s">
        <v>19</v>
      </c>
      <c r="E264" s="59">
        <v>2</v>
      </c>
      <c r="F264" s="51"/>
      <c r="G264" s="51">
        <f t="shared" si="4"/>
        <v>0</v>
      </c>
    </row>
    <row r="265" spans="1:7" ht="51" x14ac:dyDescent="0.2">
      <c r="A265" s="51"/>
      <c r="B265" s="52" t="s">
        <v>283</v>
      </c>
      <c r="C265" s="57" t="s">
        <v>396</v>
      </c>
      <c r="D265" s="51" t="s">
        <v>20</v>
      </c>
      <c r="E265" s="59">
        <v>6.6499999999999986</v>
      </c>
      <c r="F265" s="51"/>
      <c r="G265" s="51">
        <f t="shared" si="4"/>
        <v>0</v>
      </c>
    </row>
    <row r="266" spans="1:7" ht="89.25" x14ac:dyDescent="0.2">
      <c r="A266" s="51"/>
      <c r="B266" s="52" t="s">
        <v>422</v>
      </c>
      <c r="C266" s="57" t="s">
        <v>470</v>
      </c>
      <c r="D266" s="51" t="s">
        <v>19</v>
      </c>
      <c r="E266" s="59">
        <v>1</v>
      </c>
      <c r="F266" s="51"/>
      <c r="G266" s="51">
        <f t="shared" si="4"/>
        <v>0</v>
      </c>
    </row>
    <row r="267" spans="1:7" x14ac:dyDescent="0.2">
      <c r="A267" s="66"/>
      <c r="B267" s="67" t="s">
        <v>431</v>
      </c>
      <c r="C267" s="68" t="str">
        <f>C256</f>
        <v>Zar.č.39 - Technická místnost ZTI 1.PP</v>
      </c>
      <c r="D267" s="69"/>
      <c r="E267" s="70"/>
      <c r="F267" s="71"/>
      <c r="G267" s="72">
        <f>SUM(G257:G266)</f>
        <v>0</v>
      </c>
    </row>
    <row r="268" spans="1:7" x14ac:dyDescent="0.2">
      <c r="A268" s="60" t="s">
        <v>430</v>
      </c>
      <c r="B268" s="61" t="s">
        <v>452</v>
      </c>
      <c r="C268" s="62" t="s">
        <v>453</v>
      </c>
      <c r="D268" s="63"/>
      <c r="E268" s="64"/>
      <c r="F268" s="64"/>
      <c r="G268" s="65"/>
    </row>
    <row r="269" spans="1:7" ht="76.5" x14ac:dyDescent="0.2">
      <c r="A269" s="51"/>
      <c r="B269" s="52" t="s">
        <v>284</v>
      </c>
      <c r="C269" s="57" t="s">
        <v>111</v>
      </c>
      <c r="D269" s="51" t="s">
        <v>19</v>
      </c>
      <c r="E269" s="59">
        <v>1</v>
      </c>
      <c r="F269" s="51"/>
      <c r="G269" s="51">
        <f t="shared" si="4"/>
        <v>0</v>
      </c>
    </row>
    <row r="270" spans="1:7" ht="51" x14ac:dyDescent="0.2">
      <c r="A270" s="51"/>
      <c r="B270" s="52" t="s">
        <v>285</v>
      </c>
      <c r="C270" s="57" t="s">
        <v>22</v>
      </c>
      <c r="D270" s="51" t="s">
        <v>19</v>
      </c>
      <c r="E270" s="59">
        <v>1</v>
      </c>
      <c r="F270" s="51"/>
      <c r="G270" s="51">
        <f t="shared" si="4"/>
        <v>0</v>
      </c>
    </row>
    <row r="271" spans="1:7" ht="51" x14ac:dyDescent="0.2">
      <c r="A271" s="51"/>
      <c r="B271" s="52"/>
      <c r="C271" s="57" t="s">
        <v>468</v>
      </c>
      <c r="D271" s="51" t="s">
        <v>469</v>
      </c>
      <c r="E271" s="59">
        <v>1</v>
      </c>
      <c r="F271" s="51"/>
      <c r="G271" s="51">
        <f>E271*F271</f>
        <v>0</v>
      </c>
    </row>
    <row r="272" spans="1:7" ht="25.5" x14ac:dyDescent="0.2">
      <c r="A272" s="51"/>
      <c r="B272" s="52" t="s">
        <v>286</v>
      </c>
      <c r="C272" s="57" t="s">
        <v>115</v>
      </c>
      <c r="D272" s="51" t="s">
        <v>19</v>
      </c>
      <c r="E272" s="59">
        <v>1</v>
      </c>
      <c r="F272" s="51"/>
      <c r="G272" s="51">
        <f t="shared" si="4"/>
        <v>0</v>
      </c>
    </row>
    <row r="273" spans="1:7" ht="38.25" x14ac:dyDescent="0.2">
      <c r="A273" s="51"/>
      <c r="B273" s="52" t="s">
        <v>287</v>
      </c>
      <c r="C273" s="57" t="s">
        <v>49</v>
      </c>
      <c r="D273" s="51" t="s">
        <v>19</v>
      </c>
      <c r="E273" s="59">
        <v>1</v>
      </c>
      <c r="F273" s="51"/>
      <c r="G273" s="51">
        <f t="shared" si="4"/>
        <v>0</v>
      </c>
    </row>
    <row r="274" spans="1:7" ht="38.25" x14ac:dyDescent="0.2">
      <c r="A274" s="51"/>
      <c r="B274" s="52" t="s">
        <v>288</v>
      </c>
      <c r="C274" s="57" t="s">
        <v>49</v>
      </c>
      <c r="D274" s="51" t="s">
        <v>19</v>
      </c>
      <c r="E274" s="59">
        <v>1</v>
      </c>
      <c r="F274" s="51"/>
      <c r="G274" s="51">
        <f t="shared" si="4"/>
        <v>0</v>
      </c>
    </row>
    <row r="275" spans="1:7" ht="25.5" x14ac:dyDescent="0.2">
      <c r="A275" s="51"/>
      <c r="B275" s="52" t="s">
        <v>289</v>
      </c>
      <c r="C275" s="57" t="s">
        <v>50</v>
      </c>
      <c r="D275" s="51" t="s">
        <v>19</v>
      </c>
      <c r="E275" s="59">
        <v>1</v>
      </c>
      <c r="F275" s="51"/>
      <c r="G275" s="51">
        <f t="shared" si="4"/>
        <v>0</v>
      </c>
    </row>
    <row r="276" spans="1:7" ht="25.5" x14ac:dyDescent="0.2">
      <c r="A276" s="51"/>
      <c r="B276" s="52" t="s">
        <v>290</v>
      </c>
      <c r="C276" s="57" t="s">
        <v>48</v>
      </c>
      <c r="D276" s="51" t="s">
        <v>19</v>
      </c>
      <c r="E276" s="59">
        <v>2</v>
      </c>
      <c r="F276" s="51"/>
      <c r="G276" s="51">
        <f t="shared" si="4"/>
        <v>0</v>
      </c>
    </row>
    <row r="277" spans="1:7" ht="51" x14ac:dyDescent="0.2">
      <c r="A277" s="51"/>
      <c r="B277" s="52" t="s">
        <v>291</v>
      </c>
      <c r="C277" s="57" t="s">
        <v>396</v>
      </c>
      <c r="D277" s="51" t="s">
        <v>20</v>
      </c>
      <c r="E277" s="59">
        <v>4.9979999999999993</v>
      </c>
      <c r="F277" s="51"/>
      <c r="G277" s="51">
        <f t="shared" si="4"/>
        <v>0</v>
      </c>
    </row>
    <row r="278" spans="1:7" ht="25.5" x14ac:dyDescent="0.2">
      <c r="A278" s="51"/>
      <c r="B278" s="52" t="s">
        <v>423</v>
      </c>
      <c r="C278" s="57" t="s">
        <v>397</v>
      </c>
      <c r="D278" s="51" t="s">
        <v>19</v>
      </c>
      <c r="E278" s="59">
        <v>1</v>
      </c>
      <c r="F278" s="51"/>
      <c r="G278" s="51">
        <f t="shared" si="4"/>
        <v>0</v>
      </c>
    </row>
    <row r="279" spans="1:7" x14ac:dyDescent="0.2">
      <c r="A279" s="66"/>
      <c r="B279" s="67" t="s">
        <v>431</v>
      </c>
      <c r="C279" s="68" t="str">
        <f>C268</f>
        <v>Zar.č.40 - Technická místnost SLP 1.PP</v>
      </c>
      <c r="D279" s="69"/>
      <c r="E279" s="70"/>
      <c r="F279" s="71"/>
      <c r="G279" s="72">
        <f>SUM(G269:G278)</f>
        <v>0</v>
      </c>
    </row>
    <row r="280" spans="1:7" x14ac:dyDescent="0.2">
      <c r="A280" s="60" t="s">
        <v>430</v>
      </c>
      <c r="B280" s="61" t="s">
        <v>454</v>
      </c>
      <c r="C280" s="62" t="s">
        <v>455</v>
      </c>
      <c r="D280" s="63"/>
      <c r="E280" s="64"/>
      <c r="F280" s="64"/>
      <c r="G280" s="65"/>
    </row>
    <row r="281" spans="1:7" ht="76.5" x14ac:dyDescent="0.2">
      <c r="A281" s="51"/>
      <c r="B281" s="52" t="s">
        <v>292</v>
      </c>
      <c r="C281" s="57" t="s">
        <v>293</v>
      </c>
      <c r="D281" s="51" t="s">
        <v>19</v>
      </c>
      <c r="E281" s="59">
        <v>1</v>
      </c>
      <c r="F281" s="51"/>
      <c r="G281" s="51">
        <f t="shared" si="4"/>
        <v>0</v>
      </c>
    </row>
    <row r="282" spans="1:7" ht="25.5" x14ac:dyDescent="0.2">
      <c r="A282" s="51"/>
      <c r="B282" s="52" t="s">
        <v>294</v>
      </c>
      <c r="C282" s="57" t="s">
        <v>51</v>
      </c>
      <c r="D282" s="51" t="s">
        <v>19</v>
      </c>
      <c r="E282" s="59">
        <v>1</v>
      </c>
      <c r="F282" s="51"/>
      <c r="G282" s="51">
        <f t="shared" si="4"/>
        <v>0</v>
      </c>
    </row>
    <row r="283" spans="1:7" ht="38.25" x14ac:dyDescent="0.2">
      <c r="A283" s="51"/>
      <c r="B283" s="52" t="s">
        <v>295</v>
      </c>
      <c r="C283" s="57" t="s">
        <v>52</v>
      </c>
      <c r="D283" s="51" t="s">
        <v>19</v>
      </c>
      <c r="E283" s="59">
        <v>1</v>
      </c>
      <c r="F283" s="51"/>
      <c r="G283" s="51">
        <f t="shared" si="4"/>
        <v>0</v>
      </c>
    </row>
    <row r="284" spans="1:7" ht="38.25" x14ac:dyDescent="0.2">
      <c r="A284" s="51"/>
      <c r="B284" s="52" t="s">
        <v>296</v>
      </c>
      <c r="C284" s="57" t="s">
        <v>52</v>
      </c>
      <c r="D284" s="51" t="s">
        <v>19</v>
      </c>
      <c r="E284" s="59">
        <v>1</v>
      </c>
      <c r="F284" s="51"/>
      <c r="G284" s="51">
        <f t="shared" si="4"/>
        <v>0</v>
      </c>
    </row>
    <row r="285" spans="1:7" ht="25.5" x14ac:dyDescent="0.2">
      <c r="A285" s="51"/>
      <c r="B285" s="52" t="s">
        <v>297</v>
      </c>
      <c r="C285" s="57" t="s">
        <v>53</v>
      </c>
      <c r="D285" s="51" t="s">
        <v>19</v>
      </c>
      <c r="E285" s="59">
        <v>1</v>
      </c>
      <c r="F285" s="51"/>
      <c r="G285" s="51">
        <f t="shared" si="4"/>
        <v>0</v>
      </c>
    </row>
    <row r="286" spans="1:7" ht="38.25" x14ac:dyDescent="0.2">
      <c r="A286" s="51"/>
      <c r="B286" s="52" t="s">
        <v>298</v>
      </c>
      <c r="C286" s="57" t="s">
        <v>34</v>
      </c>
      <c r="D286" s="51" t="s">
        <v>19</v>
      </c>
      <c r="E286" s="59">
        <v>6</v>
      </c>
      <c r="F286" s="51"/>
      <c r="G286" s="51">
        <f t="shared" si="4"/>
        <v>0</v>
      </c>
    </row>
    <row r="287" spans="1:7" ht="38.25" x14ac:dyDescent="0.2">
      <c r="A287" s="51"/>
      <c r="B287" s="52" t="s">
        <v>299</v>
      </c>
      <c r="C287" s="57" t="s">
        <v>90</v>
      </c>
      <c r="D287" s="51" t="s">
        <v>19</v>
      </c>
      <c r="E287" s="59">
        <v>2</v>
      </c>
      <c r="F287" s="51"/>
      <c r="G287" s="51">
        <f t="shared" si="4"/>
        <v>0</v>
      </c>
    </row>
    <row r="288" spans="1:7" ht="51" x14ac:dyDescent="0.2">
      <c r="A288" s="51"/>
      <c r="B288" s="52" t="s">
        <v>300</v>
      </c>
      <c r="C288" s="57" t="s">
        <v>399</v>
      </c>
      <c r="D288" s="51" t="s">
        <v>20</v>
      </c>
      <c r="E288" s="59">
        <v>38.023999999999994</v>
      </c>
      <c r="F288" s="51"/>
      <c r="G288" s="51">
        <f t="shared" si="4"/>
        <v>0</v>
      </c>
    </row>
    <row r="289" spans="1:7" ht="51" x14ac:dyDescent="0.2">
      <c r="A289" s="51"/>
      <c r="B289" s="52" t="s">
        <v>301</v>
      </c>
      <c r="C289" s="57" t="s">
        <v>393</v>
      </c>
      <c r="D289" s="51" t="s">
        <v>20</v>
      </c>
      <c r="E289" s="59">
        <v>23.029999999999994</v>
      </c>
      <c r="F289" s="51"/>
      <c r="G289" s="51">
        <f t="shared" si="4"/>
        <v>0</v>
      </c>
    </row>
    <row r="290" spans="1:7" ht="38.25" x14ac:dyDescent="0.2">
      <c r="A290" s="51"/>
      <c r="B290" s="52" t="s">
        <v>302</v>
      </c>
      <c r="C290" s="57" t="s">
        <v>401</v>
      </c>
      <c r="D290" s="51" t="s">
        <v>21</v>
      </c>
      <c r="E290" s="59">
        <v>32.773999999999994</v>
      </c>
      <c r="F290" s="51"/>
      <c r="G290" s="51">
        <f t="shared" si="4"/>
        <v>0</v>
      </c>
    </row>
    <row r="291" spans="1:7" ht="38.25" x14ac:dyDescent="0.2">
      <c r="A291" s="51"/>
      <c r="B291" s="52" t="s">
        <v>303</v>
      </c>
      <c r="C291" s="57" t="s">
        <v>387</v>
      </c>
      <c r="D291" s="51" t="s">
        <v>21</v>
      </c>
      <c r="E291" s="59">
        <v>22.119999999999997</v>
      </c>
      <c r="F291" s="51"/>
      <c r="G291" s="51">
        <f t="shared" si="4"/>
        <v>0</v>
      </c>
    </row>
    <row r="292" spans="1:7" ht="25.5" x14ac:dyDescent="0.2">
      <c r="A292" s="51"/>
      <c r="B292" s="52" t="s">
        <v>424</v>
      </c>
      <c r="C292" s="57" t="s">
        <v>402</v>
      </c>
      <c r="D292" s="51" t="s">
        <v>19</v>
      </c>
      <c r="E292" s="59">
        <v>3</v>
      </c>
      <c r="F292" s="51"/>
      <c r="G292" s="51">
        <f t="shared" si="4"/>
        <v>0</v>
      </c>
    </row>
    <row r="293" spans="1:7" ht="76.5" x14ac:dyDescent="0.2">
      <c r="A293" s="51"/>
      <c r="B293" s="52" t="s">
        <v>304</v>
      </c>
      <c r="C293" s="57" t="s">
        <v>305</v>
      </c>
      <c r="D293" s="51" t="s">
        <v>19</v>
      </c>
      <c r="E293" s="59">
        <v>1</v>
      </c>
      <c r="F293" s="51"/>
      <c r="G293" s="51">
        <f t="shared" ref="G293:G352" si="6">E293*F293</f>
        <v>0</v>
      </c>
    </row>
    <row r="294" spans="1:7" ht="25.5" x14ac:dyDescent="0.2">
      <c r="A294" s="51"/>
      <c r="B294" s="52" t="s">
        <v>306</v>
      </c>
      <c r="C294" s="57" t="s">
        <v>51</v>
      </c>
      <c r="D294" s="51" t="s">
        <v>19</v>
      </c>
      <c r="E294" s="59">
        <v>1</v>
      </c>
      <c r="F294" s="51"/>
      <c r="G294" s="51">
        <f t="shared" si="6"/>
        <v>0</v>
      </c>
    </row>
    <row r="295" spans="1:7" ht="38.25" x14ac:dyDescent="0.2">
      <c r="A295" s="51"/>
      <c r="B295" s="52" t="s">
        <v>307</v>
      </c>
      <c r="C295" s="57" t="s">
        <v>52</v>
      </c>
      <c r="D295" s="51" t="s">
        <v>19</v>
      </c>
      <c r="E295" s="59">
        <v>1</v>
      </c>
      <c r="F295" s="51"/>
      <c r="G295" s="51">
        <f t="shared" si="6"/>
        <v>0</v>
      </c>
    </row>
    <row r="296" spans="1:7" ht="38.25" x14ac:dyDescent="0.2">
      <c r="A296" s="51"/>
      <c r="B296" s="52" t="s">
        <v>308</v>
      </c>
      <c r="C296" s="57" t="s">
        <v>52</v>
      </c>
      <c r="D296" s="51" t="s">
        <v>19</v>
      </c>
      <c r="E296" s="59">
        <v>1</v>
      </c>
      <c r="F296" s="51"/>
      <c r="G296" s="51">
        <f t="shared" si="6"/>
        <v>0</v>
      </c>
    </row>
    <row r="297" spans="1:7" ht="25.5" x14ac:dyDescent="0.2">
      <c r="A297" s="51"/>
      <c r="B297" s="52" t="s">
        <v>309</v>
      </c>
      <c r="C297" s="57" t="s">
        <v>53</v>
      </c>
      <c r="D297" s="51" t="s">
        <v>19</v>
      </c>
      <c r="E297" s="59">
        <v>1</v>
      </c>
      <c r="F297" s="51"/>
      <c r="G297" s="51">
        <f t="shared" si="6"/>
        <v>0</v>
      </c>
    </row>
    <row r="298" spans="1:7" ht="38.25" x14ac:dyDescent="0.2">
      <c r="A298" s="51"/>
      <c r="B298" s="52" t="s">
        <v>310</v>
      </c>
      <c r="C298" s="57" t="s">
        <v>35</v>
      </c>
      <c r="D298" s="51" t="s">
        <v>19</v>
      </c>
      <c r="E298" s="59">
        <v>6</v>
      </c>
      <c r="F298" s="51"/>
      <c r="G298" s="51">
        <f t="shared" si="6"/>
        <v>0</v>
      </c>
    </row>
    <row r="299" spans="1:7" ht="38.25" x14ac:dyDescent="0.2">
      <c r="A299" s="51"/>
      <c r="B299" s="52" t="s">
        <v>311</v>
      </c>
      <c r="C299" s="57" t="s">
        <v>95</v>
      </c>
      <c r="D299" s="51" t="s">
        <v>19</v>
      </c>
      <c r="E299" s="59">
        <v>2</v>
      </c>
      <c r="F299" s="51"/>
      <c r="G299" s="51">
        <f t="shared" si="6"/>
        <v>0</v>
      </c>
    </row>
    <row r="300" spans="1:7" ht="51" x14ac:dyDescent="0.2">
      <c r="A300" s="51"/>
      <c r="B300" s="52" t="s">
        <v>312</v>
      </c>
      <c r="C300" s="57" t="s">
        <v>399</v>
      </c>
      <c r="D300" s="51" t="s">
        <v>20</v>
      </c>
      <c r="E300" s="59">
        <v>37.057999999999993</v>
      </c>
      <c r="F300" s="51"/>
      <c r="G300" s="51">
        <f t="shared" si="6"/>
        <v>0</v>
      </c>
    </row>
    <row r="301" spans="1:7" ht="51" x14ac:dyDescent="0.2">
      <c r="A301" s="51"/>
      <c r="B301" s="52" t="s">
        <v>313</v>
      </c>
      <c r="C301" s="57" t="s">
        <v>393</v>
      </c>
      <c r="D301" s="51" t="s">
        <v>20</v>
      </c>
      <c r="E301" s="59">
        <v>28.727999999999998</v>
      </c>
      <c r="F301" s="51"/>
      <c r="G301" s="51">
        <f t="shared" si="6"/>
        <v>0</v>
      </c>
    </row>
    <row r="302" spans="1:7" ht="38.25" x14ac:dyDescent="0.2">
      <c r="A302" s="51"/>
      <c r="B302" s="52" t="s">
        <v>314</v>
      </c>
      <c r="C302" s="57" t="s">
        <v>401</v>
      </c>
      <c r="D302" s="51" t="s">
        <v>21</v>
      </c>
      <c r="E302" s="59">
        <v>32.619999999999997</v>
      </c>
      <c r="F302" s="51"/>
      <c r="G302" s="51">
        <f t="shared" si="6"/>
        <v>0</v>
      </c>
    </row>
    <row r="303" spans="1:7" ht="38.25" x14ac:dyDescent="0.2">
      <c r="A303" s="51"/>
      <c r="B303" s="52" t="s">
        <v>315</v>
      </c>
      <c r="C303" s="57" t="s">
        <v>387</v>
      </c>
      <c r="D303" s="51" t="s">
        <v>21</v>
      </c>
      <c r="E303" s="59">
        <v>28.111999999999998</v>
      </c>
      <c r="F303" s="51"/>
      <c r="G303" s="51">
        <f t="shared" si="6"/>
        <v>0</v>
      </c>
    </row>
    <row r="304" spans="1:7" ht="25.5" x14ac:dyDescent="0.2">
      <c r="A304" s="51"/>
      <c r="B304" s="52" t="s">
        <v>425</v>
      </c>
      <c r="C304" s="57" t="s">
        <v>402</v>
      </c>
      <c r="D304" s="51" t="s">
        <v>19</v>
      </c>
      <c r="E304" s="59">
        <v>3</v>
      </c>
      <c r="F304" s="51"/>
      <c r="G304" s="51">
        <f t="shared" si="6"/>
        <v>0</v>
      </c>
    </row>
    <row r="305" spans="1:7" x14ac:dyDescent="0.2">
      <c r="A305" s="66"/>
      <c r="B305" s="67" t="s">
        <v>431</v>
      </c>
      <c r="C305" s="68" t="str">
        <f>C280</f>
        <v>Zar.č.41 - Trafa a rozvodny NN 1.PP</v>
      </c>
      <c r="D305" s="69"/>
      <c r="E305" s="70"/>
      <c r="F305" s="71"/>
      <c r="G305" s="72">
        <f>SUM(G281:G304)</f>
        <v>0</v>
      </c>
    </row>
    <row r="306" spans="1:7" x14ac:dyDescent="0.2">
      <c r="A306" s="60" t="s">
        <v>430</v>
      </c>
      <c r="B306" s="61" t="s">
        <v>456</v>
      </c>
      <c r="C306" s="62" t="s">
        <v>457</v>
      </c>
      <c r="D306" s="63"/>
      <c r="E306" s="64"/>
      <c r="F306" s="64"/>
      <c r="G306" s="65"/>
    </row>
    <row r="307" spans="1:7" ht="76.5" x14ac:dyDescent="0.2">
      <c r="A307" s="51"/>
      <c r="B307" s="52" t="s">
        <v>316</v>
      </c>
      <c r="C307" s="57" t="s">
        <v>111</v>
      </c>
      <c r="D307" s="51" t="s">
        <v>19</v>
      </c>
      <c r="E307" s="59">
        <v>1</v>
      </c>
      <c r="F307" s="51"/>
      <c r="G307" s="51">
        <f t="shared" si="6"/>
        <v>0</v>
      </c>
    </row>
    <row r="308" spans="1:7" ht="51" x14ac:dyDescent="0.2">
      <c r="A308" s="51"/>
      <c r="B308" s="52" t="s">
        <v>317</v>
      </c>
      <c r="C308" s="57" t="s">
        <v>22</v>
      </c>
      <c r="D308" s="51" t="s">
        <v>19</v>
      </c>
      <c r="E308" s="59">
        <v>1</v>
      </c>
      <c r="F308" s="51"/>
      <c r="G308" s="51">
        <f t="shared" si="6"/>
        <v>0</v>
      </c>
    </row>
    <row r="309" spans="1:7" ht="51" x14ac:dyDescent="0.2">
      <c r="A309" s="51"/>
      <c r="B309" s="52"/>
      <c r="C309" s="57" t="s">
        <v>468</v>
      </c>
      <c r="D309" s="51" t="s">
        <v>469</v>
      </c>
      <c r="E309" s="59">
        <v>1</v>
      </c>
      <c r="F309" s="51"/>
      <c r="G309" s="51">
        <f>E309*F309</f>
        <v>0</v>
      </c>
    </row>
    <row r="310" spans="1:7" ht="25.5" x14ac:dyDescent="0.2">
      <c r="A310" s="51"/>
      <c r="B310" s="52" t="s">
        <v>318</v>
      </c>
      <c r="C310" s="57" t="s">
        <v>115</v>
      </c>
      <c r="D310" s="51" t="s">
        <v>19</v>
      </c>
      <c r="E310" s="59">
        <v>1</v>
      </c>
      <c r="F310" s="51"/>
      <c r="G310" s="51">
        <f t="shared" si="6"/>
        <v>0</v>
      </c>
    </row>
    <row r="311" spans="1:7" ht="38.25" x14ac:dyDescent="0.2">
      <c r="A311" s="51"/>
      <c r="B311" s="52" t="s">
        <v>319</v>
      </c>
      <c r="C311" s="57" t="s">
        <v>49</v>
      </c>
      <c r="D311" s="51" t="s">
        <v>19</v>
      </c>
      <c r="E311" s="59">
        <v>1</v>
      </c>
      <c r="F311" s="51"/>
      <c r="G311" s="51">
        <f t="shared" si="6"/>
        <v>0</v>
      </c>
    </row>
    <row r="312" spans="1:7" ht="38.25" x14ac:dyDescent="0.2">
      <c r="A312" s="51"/>
      <c r="B312" s="52" t="s">
        <v>320</v>
      </c>
      <c r="C312" s="57" t="s">
        <v>49</v>
      </c>
      <c r="D312" s="51" t="s">
        <v>19</v>
      </c>
      <c r="E312" s="59">
        <v>1</v>
      </c>
      <c r="F312" s="51"/>
      <c r="G312" s="51">
        <f t="shared" si="6"/>
        <v>0</v>
      </c>
    </row>
    <row r="313" spans="1:7" ht="25.5" x14ac:dyDescent="0.2">
      <c r="A313" s="51"/>
      <c r="B313" s="52" t="s">
        <v>321</v>
      </c>
      <c r="C313" s="57" t="s">
        <v>50</v>
      </c>
      <c r="D313" s="51" t="s">
        <v>19</v>
      </c>
      <c r="E313" s="59">
        <v>1</v>
      </c>
      <c r="F313" s="51"/>
      <c r="G313" s="51">
        <f t="shared" si="6"/>
        <v>0</v>
      </c>
    </row>
    <row r="314" spans="1:7" ht="25.5" x14ac:dyDescent="0.2">
      <c r="A314" s="51"/>
      <c r="B314" s="52" t="s">
        <v>322</v>
      </c>
      <c r="C314" s="57" t="s">
        <v>48</v>
      </c>
      <c r="D314" s="51" t="s">
        <v>19</v>
      </c>
      <c r="E314" s="59">
        <v>2</v>
      </c>
      <c r="F314" s="51"/>
      <c r="G314" s="51">
        <f t="shared" si="6"/>
        <v>0</v>
      </c>
    </row>
    <row r="315" spans="1:7" ht="51" x14ac:dyDescent="0.2">
      <c r="A315" s="51"/>
      <c r="B315" s="52" t="s">
        <v>323</v>
      </c>
      <c r="C315" s="57" t="s">
        <v>396</v>
      </c>
      <c r="D315" s="51" t="s">
        <v>20</v>
      </c>
      <c r="E315" s="59">
        <v>2.6739999999999995</v>
      </c>
      <c r="F315" s="51"/>
      <c r="G315" s="51">
        <f t="shared" si="6"/>
        <v>0</v>
      </c>
    </row>
    <row r="316" spans="1:7" ht="25.5" x14ac:dyDescent="0.2">
      <c r="A316" s="51"/>
      <c r="B316" s="52" t="s">
        <v>426</v>
      </c>
      <c r="C316" s="57" t="s">
        <v>397</v>
      </c>
      <c r="D316" s="51" t="s">
        <v>19</v>
      </c>
      <c r="E316" s="59">
        <v>1</v>
      </c>
      <c r="F316" s="51"/>
      <c r="G316" s="51">
        <f t="shared" si="6"/>
        <v>0</v>
      </c>
    </row>
    <row r="317" spans="1:7" x14ac:dyDescent="0.2">
      <c r="A317" s="66"/>
      <c r="B317" s="67" t="s">
        <v>431</v>
      </c>
      <c r="C317" s="68" t="str">
        <f>C306</f>
        <v>Zar.č.42 - Rozvodna NN 1.PP</v>
      </c>
      <c r="D317" s="69"/>
      <c r="E317" s="70"/>
      <c r="F317" s="71"/>
      <c r="G317" s="72">
        <f>SUM(G307:G316)</f>
        <v>0</v>
      </c>
    </row>
    <row r="318" spans="1:7" ht="25.5" x14ac:dyDescent="0.2">
      <c r="A318" s="60" t="s">
        <v>430</v>
      </c>
      <c r="B318" s="61" t="s">
        <v>458</v>
      </c>
      <c r="C318" s="62" t="s">
        <v>459</v>
      </c>
      <c r="D318" s="63"/>
      <c r="E318" s="64"/>
      <c r="F318" s="64"/>
      <c r="G318" s="65"/>
    </row>
    <row r="319" spans="1:7" ht="76.5" x14ac:dyDescent="0.2">
      <c r="A319" s="51"/>
      <c r="B319" s="52" t="s">
        <v>324</v>
      </c>
      <c r="C319" s="57" t="s">
        <v>111</v>
      </c>
      <c r="D319" s="51" t="s">
        <v>19</v>
      </c>
      <c r="E319" s="59">
        <v>1</v>
      </c>
      <c r="F319" s="51"/>
      <c r="G319" s="51">
        <f t="shared" si="6"/>
        <v>0</v>
      </c>
    </row>
    <row r="320" spans="1:7" ht="51" x14ac:dyDescent="0.2">
      <c r="A320" s="51"/>
      <c r="B320" s="52" t="s">
        <v>325</v>
      </c>
      <c r="C320" s="57" t="s">
        <v>22</v>
      </c>
      <c r="D320" s="51" t="s">
        <v>19</v>
      </c>
      <c r="E320" s="59">
        <v>1</v>
      </c>
      <c r="F320" s="51"/>
      <c r="G320" s="51">
        <f t="shared" si="6"/>
        <v>0</v>
      </c>
    </row>
    <row r="321" spans="1:7" ht="51" x14ac:dyDescent="0.2">
      <c r="A321" s="51"/>
      <c r="B321" s="52"/>
      <c r="C321" s="57" t="s">
        <v>468</v>
      </c>
      <c r="D321" s="51" t="s">
        <v>469</v>
      </c>
      <c r="E321" s="59">
        <v>1</v>
      </c>
      <c r="F321" s="51"/>
      <c r="G321" s="51">
        <f>E321*F321</f>
        <v>0</v>
      </c>
    </row>
    <row r="322" spans="1:7" ht="25.5" x14ac:dyDescent="0.2">
      <c r="A322" s="51"/>
      <c r="B322" s="52" t="s">
        <v>326</v>
      </c>
      <c r="C322" s="57" t="s">
        <v>115</v>
      </c>
      <c r="D322" s="51" t="s">
        <v>19</v>
      </c>
      <c r="E322" s="59">
        <v>1</v>
      </c>
      <c r="F322" s="51"/>
      <c r="G322" s="51">
        <f t="shared" si="6"/>
        <v>0</v>
      </c>
    </row>
    <row r="323" spans="1:7" ht="38.25" x14ac:dyDescent="0.2">
      <c r="A323" s="51"/>
      <c r="B323" s="52" t="s">
        <v>327</v>
      </c>
      <c r="C323" s="57" t="s">
        <v>49</v>
      </c>
      <c r="D323" s="51" t="s">
        <v>19</v>
      </c>
      <c r="E323" s="59">
        <v>1</v>
      </c>
      <c r="F323" s="51"/>
      <c r="G323" s="51">
        <f t="shared" si="6"/>
        <v>0</v>
      </c>
    </row>
    <row r="324" spans="1:7" ht="38.25" x14ac:dyDescent="0.2">
      <c r="A324" s="51"/>
      <c r="B324" s="52" t="s">
        <v>328</v>
      </c>
      <c r="C324" s="57" t="s">
        <v>49</v>
      </c>
      <c r="D324" s="51" t="s">
        <v>19</v>
      </c>
      <c r="E324" s="59">
        <v>1</v>
      </c>
      <c r="F324" s="51"/>
      <c r="G324" s="51">
        <f t="shared" si="6"/>
        <v>0</v>
      </c>
    </row>
    <row r="325" spans="1:7" ht="25.5" x14ac:dyDescent="0.2">
      <c r="A325" s="51"/>
      <c r="B325" s="52" t="s">
        <v>329</v>
      </c>
      <c r="C325" s="57" t="s">
        <v>50</v>
      </c>
      <c r="D325" s="51" t="s">
        <v>19</v>
      </c>
      <c r="E325" s="59">
        <v>1</v>
      </c>
      <c r="F325" s="51"/>
      <c r="G325" s="51">
        <f t="shared" si="6"/>
        <v>0</v>
      </c>
    </row>
    <row r="326" spans="1:7" ht="25.5" x14ac:dyDescent="0.2">
      <c r="A326" s="51"/>
      <c r="B326" s="52" t="s">
        <v>330</v>
      </c>
      <c r="C326" s="57" t="s">
        <v>48</v>
      </c>
      <c r="D326" s="51" t="s">
        <v>19</v>
      </c>
      <c r="E326" s="59">
        <v>2</v>
      </c>
      <c r="F326" s="51"/>
      <c r="G326" s="51">
        <f t="shared" si="6"/>
        <v>0</v>
      </c>
    </row>
    <row r="327" spans="1:7" ht="51" x14ac:dyDescent="0.2">
      <c r="A327" s="51"/>
      <c r="B327" s="52" t="s">
        <v>331</v>
      </c>
      <c r="C327" s="57" t="s">
        <v>396</v>
      </c>
      <c r="D327" s="51" t="s">
        <v>20</v>
      </c>
      <c r="E327" s="59">
        <v>1.6239999999999999</v>
      </c>
      <c r="F327" s="51"/>
      <c r="G327" s="51">
        <f t="shared" si="6"/>
        <v>0</v>
      </c>
    </row>
    <row r="328" spans="1:7" ht="25.5" x14ac:dyDescent="0.2">
      <c r="A328" s="51"/>
      <c r="B328" s="52" t="s">
        <v>427</v>
      </c>
      <c r="C328" s="57" t="s">
        <v>397</v>
      </c>
      <c r="D328" s="51" t="s">
        <v>19</v>
      </c>
      <c r="E328" s="59">
        <v>1</v>
      </c>
      <c r="F328" s="51"/>
      <c r="G328" s="51">
        <f t="shared" si="6"/>
        <v>0</v>
      </c>
    </row>
    <row r="329" spans="1:7" ht="25.5" x14ac:dyDescent="0.2">
      <c r="A329" s="66"/>
      <c r="B329" s="67" t="s">
        <v>431</v>
      </c>
      <c r="C329" s="68" t="str">
        <f>C318</f>
        <v>Zar.č.43 - Technický prostor pod rampou 3.PP</v>
      </c>
      <c r="D329" s="69"/>
      <c r="E329" s="70"/>
      <c r="F329" s="71"/>
      <c r="G329" s="72">
        <f>SUM(G319:G328)</f>
        <v>0</v>
      </c>
    </row>
    <row r="330" spans="1:7" ht="25.5" x14ac:dyDescent="0.2">
      <c r="A330" s="60" t="s">
        <v>430</v>
      </c>
      <c r="B330" s="61" t="s">
        <v>460</v>
      </c>
      <c r="C330" s="62" t="s">
        <v>461</v>
      </c>
      <c r="D330" s="63"/>
      <c r="E330" s="64"/>
      <c r="F330" s="64"/>
      <c r="G330" s="65"/>
    </row>
    <row r="331" spans="1:7" ht="76.5" x14ac:dyDescent="0.2">
      <c r="A331" s="51"/>
      <c r="B331" s="52" t="s">
        <v>332</v>
      </c>
      <c r="C331" s="57" t="s">
        <v>333</v>
      </c>
      <c r="D331" s="51" t="s">
        <v>19</v>
      </c>
      <c r="E331" s="59">
        <v>1</v>
      </c>
      <c r="F331" s="51"/>
      <c r="G331" s="51">
        <f t="shared" si="6"/>
        <v>0</v>
      </c>
    </row>
    <row r="332" spans="1:7" ht="25.5" x14ac:dyDescent="0.2">
      <c r="A332" s="51"/>
      <c r="B332" s="52" t="s">
        <v>334</v>
      </c>
      <c r="C332" s="57" t="s">
        <v>335</v>
      </c>
      <c r="D332" s="51" t="s">
        <v>19</v>
      </c>
      <c r="E332" s="59">
        <v>1</v>
      </c>
      <c r="F332" s="51"/>
      <c r="G332" s="51">
        <f t="shared" si="6"/>
        <v>0</v>
      </c>
    </row>
    <row r="333" spans="1:7" ht="63.75" x14ac:dyDescent="0.2">
      <c r="A333" s="51"/>
      <c r="B333" s="52" t="s">
        <v>336</v>
      </c>
      <c r="C333" s="57" t="s">
        <v>374</v>
      </c>
      <c r="D333" s="51" t="s">
        <v>19</v>
      </c>
      <c r="E333" s="59">
        <v>1</v>
      </c>
      <c r="F333" s="51"/>
      <c r="G333" s="51">
        <f t="shared" si="6"/>
        <v>0</v>
      </c>
    </row>
    <row r="334" spans="1:7" ht="51" x14ac:dyDescent="0.2">
      <c r="A334" s="51"/>
      <c r="B334" s="52"/>
      <c r="C334" s="57" t="s">
        <v>468</v>
      </c>
      <c r="D334" s="51" t="s">
        <v>469</v>
      </c>
      <c r="E334" s="59">
        <v>1</v>
      </c>
      <c r="F334" s="51"/>
      <c r="G334" s="51">
        <f>E334*F334</f>
        <v>0</v>
      </c>
    </row>
    <row r="335" spans="1:7" ht="63.75" x14ac:dyDescent="0.2">
      <c r="A335" s="51"/>
      <c r="B335" s="52" t="s">
        <v>337</v>
      </c>
      <c r="C335" s="57" t="s">
        <v>374</v>
      </c>
      <c r="D335" s="51" t="s">
        <v>19</v>
      </c>
      <c r="E335" s="59">
        <v>1</v>
      </c>
      <c r="F335" s="51"/>
      <c r="G335" s="51">
        <f t="shared" si="6"/>
        <v>0</v>
      </c>
    </row>
    <row r="336" spans="1:7" ht="51" x14ac:dyDescent="0.2">
      <c r="A336" s="51"/>
      <c r="B336" s="52"/>
      <c r="C336" s="57" t="s">
        <v>468</v>
      </c>
      <c r="D336" s="51" t="s">
        <v>469</v>
      </c>
      <c r="E336" s="59">
        <v>1</v>
      </c>
      <c r="F336" s="51"/>
      <c r="G336" s="51">
        <f>E336*F336</f>
        <v>0</v>
      </c>
    </row>
    <row r="337" spans="1:7" ht="25.5" x14ac:dyDescent="0.2">
      <c r="A337" s="51"/>
      <c r="B337" s="52" t="s">
        <v>338</v>
      </c>
      <c r="C337" s="57" t="s">
        <v>44</v>
      </c>
      <c r="D337" s="51" t="s">
        <v>19</v>
      </c>
      <c r="E337" s="59">
        <v>1</v>
      </c>
      <c r="F337" s="51"/>
      <c r="G337" s="51">
        <f t="shared" si="6"/>
        <v>0</v>
      </c>
    </row>
    <row r="338" spans="1:7" ht="38.25" x14ac:dyDescent="0.2">
      <c r="A338" s="51"/>
      <c r="B338" s="52" t="s">
        <v>339</v>
      </c>
      <c r="C338" s="57" t="s">
        <v>45</v>
      </c>
      <c r="D338" s="51" t="s">
        <v>19</v>
      </c>
      <c r="E338" s="59">
        <v>1</v>
      </c>
      <c r="F338" s="51"/>
      <c r="G338" s="51">
        <f t="shared" si="6"/>
        <v>0</v>
      </c>
    </row>
    <row r="339" spans="1:7" ht="38.25" x14ac:dyDescent="0.2">
      <c r="A339" s="51"/>
      <c r="B339" s="52" t="s">
        <v>340</v>
      </c>
      <c r="C339" s="57" t="s">
        <v>45</v>
      </c>
      <c r="D339" s="51" t="s">
        <v>19</v>
      </c>
      <c r="E339" s="59">
        <v>1</v>
      </c>
      <c r="F339" s="51"/>
      <c r="G339" s="51">
        <f t="shared" si="6"/>
        <v>0</v>
      </c>
    </row>
    <row r="340" spans="1:7" ht="25.5" x14ac:dyDescent="0.2">
      <c r="A340" s="51"/>
      <c r="B340" s="52" t="s">
        <v>341</v>
      </c>
      <c r="C340" s="57" t="s">
        <v>46</v>
      </c>
      <c r="D340" s="51" t="s">
        <v>19</v>
      </c>
      <c r="E340" s="59">
        <v>1</v>
      </c>
      <c r="F340" s="51"/>
      <c r="G340" s="51">
        <f t="shared" si="6"/>
        <v>0</v>
      </c>
    </row>
    <row r="341" spans="1:7" ht="25.5" x14ac:dyDescent="0.2">
      <c r="A341" s="51"/>
      <c r="B341" s="52" t="s">
        <v>342</v>
      </c>
      <c r="C341" s="57" t="s">
        <v>43</v>
      </c>
      <c r="D341" s="51" t="s">
        <v>19</v>
      </c>
      <c r="E341" s="59">
        <v>2</v>
      </c>
      <c r="F341" s="51"/>
      <c r="G341" s="51">
        <f t="shared" si="6"/>
        <v>0</v>
      </c>
    </row>
    <row r="342" spans="1:7" ht="51" x14ac:dyDescent="0.2">
      <c r="A342" s="51"/>
      <c r="B342" s="52" t="s">
        <v>343</v>
      </c>
      <c r="C342" s="57" t="s">
        <v>398</v>
      </c>
      <c r="D342" s="51" t="s">
        <v>20</v>
      </c>
      <c r="E342" s="59">
        <v>3.1779999999999999</v>
      </c>
      <c r="F342" s="51"/>
      <c r="G342" s="51">
        <f t="shared" si="6"/>
        <v>0</v>
      </c>
    </row>
    <row r="343" spans="1:7" ht="38.25" x14ac:dyDescent="0.2">
      <c r="A343" s="51"/>
      <c r="B343" s="52" t="s">
        <v>344</v>
      </c>
      <c r="C343" s="57" t="s">
        <v>401</v>
      </c>
      <c r="D343" s="51" t="s">
        <v>21</v>
      </c>
      <c r="E343" s="59">
        <v>0.92399999999999993</v>
      </c>
      <c r="F343" s="51"/>
      <c r="G343" s="51">
        <f t="shared" si="6"/>
        <v>0</v>
      </c>
    </row>
    <row r="344" spans="1:7" ht="76.5" x14ac:dyDescent="0.2">
      <c r="A344" s="51"/>
      <c r="B344" s="52" t="s">
        <v>345</v>
      </c>
      <c r="C344" s="57" t="s">
        <v>346</v>
      </c>
      <c r="D344" s="51" t="s">
        <v>19</v>
      </c>
      <c r="E344" s="59">
        <v>1</v>
      </c>
      <c r="F344" s="51"/>
      <c r="G344" s="51">
        <f t="shared" si="6"/>
        <v>0</v>
      </c>
    </row>
    <row r="345" spans="1:7" ht="63.75" x14ac:dyDescent="0.2">
      <c r="A345" s="51"/>
      <c r="B345" s="52" t="s">
        <v>347</v>
      </c>
      <c r="C345" s="57" t="s">
        <v>374</v>
      </c>
      <c r="D345" s="51" t="s">
        <v>19</v>
      </c>
      <c r="E345" s="59">
        <v>1</v>
      </c>
      <c r="F345" s="51"/>
      <c r="G345" s="51">
        <f t="shared" si="6"/>
        <v>0</v>
      </c>
    </row>
    <row r="346" spans="1:7" ht="51" x14ac:dyDescent="0.2">
      <c r="A346" s="51"/>
      <c r="B346" s="52"/>
      <c r="C346" s="57" t="s">
        <v>468</v>
      </c>
      <c r="D346" s="51" t="s">
        <v>469</v>
      </c>
      <c r="E346" s="59">
        <v>1</v>
      </c>
      <c r="F346" s="51"/>
      <c r="G346" s="51">
        <f>E346*F346</f>
        <v>0</v>
      </c>
    </row>
    <row r="347" spans="1:7" ht="25.5" x14ac:dyDescent="0.2">
      <c r="A347" s="51"/>
      <c r="B347" s="52" t="s">
        <v>348</v>
      </c>
      <c r="C347" s="57" t="s">
        <v>44</v>
      </c>
      <c r="D347" s="51" t="s">
        <v>19</v>
      </c>
      <c r="E347" s="59">
        <v>1</v>
      </c>
      <c r="F347" s="51"/>
      <c r="G347" s="51">
        <f t="shared" si="6"/>
        <v>0</v>
      </c>
    </row>
    <row r="348" spans="1:7" ht="38.25" x14ac:dyDescent="0.2">
      <c r="A348" s="51"/>
      <c r="B348" s="52" t="s">
        <v>349</v>
      </c>
      <c r="C348" s="57" t="s">
        <v>45</v>
      </c>
      <c r="D348" s="51" t="s">
        <v>19</v>
      </c>
      <c r="E348" s="59">
        <v>1</v>
      </c>
      <c r="F348" s="51"/>
      <c r="G348" s="51">
        <f t="shared" si="6"/>
        <v>0</v>
      </c>
    </row>
    <row r="349" spans="1:7" ht="38.25" x14ac:dyDescent="0.2">
      <c r="A349" s="51"/>
      <c r="B349" s="52" t="s">
        <v>350</v>
      </c>
      <c r="C349" s="57" t="s">
        <v>45</v>
      </c>
      <c r="D349" s="51" t="s">
        <v>19</v>
      </c>
      <c r="E349" s="59">
        <v>1</v>
      </c>
      <c r="F349" s="51"/>
      <c r="G349" s="51">
        <f t="shared" si="6"/>
        <v>0</v>
      </c>
    </row>
    <row r="350" spans="1:7" ht="25.5" x14ac:dyDescent="0.2">
      <c r="A350" s="51"/>
      <c r="B350" s="52" t="s">
        <v>351</v>
      </c>
      <c r="C350" s="57" t="s">
        <v>46</v>
      </c>
      <c r="D350" s="51" t="s">
        <v>19</v>
      </c>
      <c r="E350" s="59">
        <v>1</v>
      </c>
      <c r="F350" s="51"/>
      <c r="G350" s="51">
        <f t="shared" si="6"/>
        <v>0</v>
      </c>
    </row>
    <row r="351" spans="1:7" ht="25.5" x14ac:dyDescent="0.2">
      <c r="A351" s="51"/>
      <c r="B351" s="52" t="s">
        <v>352</v>
      </c>
      <c r="C351" s="57" t="s">
        <v>43</v>
      </c>
      <c r="D351" s="51" t="s">
        <v>19</v>
      </c>
      <c r="E351" s="59">
        <v>2</v>
      </c>
      <c r="F351" s="51"/>
      <c r="G351" s="51">
        <f t="shared" si="6"/>
        <v>0</v>
      </c>
    </row>
    <row r="352" spans="1:7" ht="51" x14ac:dyDescent="0.2">
      <c r="A352" s="51"/>
      <c r="B352" s="52" t="s">
        <v>353</v>
      </c>
      <c r="C352" s="57" t="s">
        <v>398</v>
      </c>
      <c r="D352" s="51" t="s">
        <v>20</v>
      </c>
      <c r="E352" s="59">
        <v>2.226</v>
      </c>
      <c r="F352" s="51"/>
      <c r="G352" s="51">
        <f t="shared" si="6"/>
        <v>0</v>
      </c>
    </row>
    <row r="353" spans="1:7" ht="25.5" x14ac:dyDescent="0.2">
      <c r="A353" s="66"/>
      <c r="B353" s="67" t="s">
        <v>431</v>
      </c>
      <c r="C353" s="68" t="str">
        <f>C330</f>
        <v>Zar.č.44 - Větrání podzemní části schodiště II</v>
      </c>
      <c r="D353" s="69"/>
      <c r="E353" s="70"/>
      <c r="F353" s="71"/>
      <c r="G353" s="72">
        <f>SUM(G331:G352)</f>
        <v>0</v>
      </c>
    </row>
    <row r="354" spans="1:7" x14ac:dyDescent="0.2">
      <c r="A354" s="60" t="s">
        <v>430</v>
      </c>
      <c r="B354" s="61" t="s">
        <v>462</v>
      </c>
      <c r="C354" s="62" t="s">
        <v>463</v>
      </c>
      <c r="D354" s="63"/>
      <c r="E354" s="64"/>
      <c r="F354" s="64"/>
      <c r="G354" s="65"/>
    </row>
    <row r="355" spans="1:7" ht="76.5" x14ac:dyDescent="0.2">
      <c r="A355" s="51"/>
      <c r="B355" s="52" t="s">
        <v>354</v>
      </c>
      <c r="C355" s="57" t="s">
        <v>54</v>
      </c>
      <c r="D355" s="51" t="s">
        <v>19</v>
      </c>
      <c r="E355" s="59">
        <v>1</v>
      </c>
      <c r="F355" s="51"/>
      <c r="G355" s="51">
        <f t="shared" ref="G355:G377" si="7">E355*F355</f>
        <v>0</v>
      </c>
    </row>
    <row r="356" spans="1:7" ht="63.75" x14ac:dyDescent="0.2">
      <c r="A356" s="51"/>
      <c r="B356" s="52" t="s">
        <v>355</v>
      </c>
      <c r="C356" s="57" t="s">
        <v>374</v>
      </c>
      <c r="D356" s="51" t="s">
        <v>19</v>
      </c>
      <c r="E356" s="59">
        <v>1</v>
      </c>
      <c r="F356" s="51"/>
      <c r="G356" s="51">
        <f t="shared" si="7"/>
        <v>0</v>
      </c>
    </row>
    <row r="357" spans="1:7" ht="51" x14ac:dyDescent="0.2">
      <c r="A357" s="51"/>
      <c r="B357" s="52"/>
      <c r="C357" s="57" t="s">
        <v>468</v>
      </c>
      <c r="D357" s="51" t="s">
        <v>469</v>
      </c>
      <c r="E357" s="59">
        <v>1</v>
      </c>
      <c r="F357" s="51"/>
      <c r="G357" s="51">
        <f>E357*F357</f>
        <v>0</v>
      </c>
    </row>
    <row r="358" spans="1:7" ht="51" x14ac:dyDescent="0.2">
      <c r="A358" s="51"/>
      <c r="B358" s="52" t="s">
        <v>356</v>
      </c>
      <c r="C358" s="57" t="s">
        <v>22</v>
      </c>
      <c r="D358" s="51" t="s">
        <v>19</v>
      </c>
      <c r="E358" s="59">
        <v>1</v>
      </c>
      <c r="F358" s="51"/>
      <c r="G358" s="51">
        <f t="shared" si="7"/>
        <v>0</v>
      </c>
    </row>
    <row r="359" spans="1:7" ht="51" x14ac:dyDescent="0.2">
      <c r="A359" s="51"/>
      <c r="B359" s="52"/>
      <c r="C359" s="57" t="s">
        <v>468</v>
      </c>
      <c r="D359" s="51" t="s">
        <v>469</v>
      </c>
      <c r="E359" s="59">
        <v>1</v>
      </c>
      <c r="F359" s="51"/>
      <c r="G359" s="51">
        <f>E359*F359</f>
        <v>0</v>
      </c>
    </row>
    <row r="360" spans="1:7" ht="25.5" x14ac:dyDescent="0.2">
      <c r="A360" s="51"/>
      <c r="B360" s="52" t="s">
        <v>357</v>
      </c>
      <c r="C360" s="57" t="s">
        <v>44</v>
      </c>
      <c r="D360" s="51" t="s">
        <v>19</v>
      </c>
      <c r="E360" s="59">
        <v>1</v>
      </c>
      <c r="F360" s="51"/>
      <c r="G360" s="51">
        <f t="shared" si="7"/>
        <v>0</v>
      </c>
    </row>
    <row r="361" spans="1:7" ht="38.25" x14ac:dyDescent="0.2">
      <c r="A361" s="51"/>
      <c r="B361" s="52" t="s">
        <v>358</v>
      </c>
      <c r="C361" s="57" t="s">
        <v>45</v>
      </c>
      <c r="D361" s="51" t="s">
        <v>19</v>
      </c>
      <c r="E361" s="59">
        <v>1</v>
      </c>
      <c r="F361" s="51"/>
      <c r="G361" s="51">
        <f t="shared" si="7"/>
        <v>0</v>
      </c>
    </row>
    <row r="362" spans="1:7" ht="38.25" x14ac:dyDescent="0.2">
      <c r="A362" s="51"/>
      <c r="B362" s="52" t="s">
        <v>359</v>
      </c>
      <c r="C362" s="57" t="s">
        <v>45</v>
      </c>
      <c r="D362" s="51" t="s">
        <v>19</v>
      </c>
      <c r="E362" s="59">
        <v>1</v>
      </c>
      <c r="F362" s="51"/>
      <c r="G362" s="51">
        <f t="shared" si="7"/>
        <v>0</v>
      </c>
    </row>
    <row r="363" spans="1:7" ht="25.5" x14ac:dyDescent="0.2">
      <c r="A363" s="51"/>
      <c r="B363" s="52" t="s">
        <v>360</v>
      </c>
      <c r="C363" s="57" t="s">
        <v>46</v>
      </c>
      <c r="D363" s="51" t="s">
        <v>19</v>
      </c>
      <c r="E363" s="59">
        <v>1</v>
      </c>
      <c r="F363" s="51"/>
      <c r="G363" s="51">
        <f t="shared" si="7"/>
        <v>0</v>
      </c>
    </row>
    <row r="364" spans="1:7" ht="25.5" x14ac:dyDescent="0.2">
      <c r="A364" s="51"/>
      <c r="B364" s="52" t="s">
        <v>361</v>
      </c>
      <c r="C364" s="57" t="s">
        <v>43</v>
      </c>
      <c r="D364" s="51" t="s">
        <v>19</v>
      </c>
      <c r="E364" s="59">
        <v>2</v>
      </c>
      <c r="F364" s="51"/>
      <c r="G364" s="51">
        <f t="shared" si="7"/>
        <v>0</v>
      </c>
    </row>
    <row r="365" spans="1:7" ht="51" x14ac:dyDescent="0.2">
      <c r="A365" s="51"/>
      <c r="B365" s="52" t="s">
        <v>362</v>
      </c>
      <c r="C365" s="57" t="s">
        <v>398</v>
      </c>
      <c r="D365" s="51" t="s">
        <v>20</v>
      </c>
      <c r="E365" s="59">
        <v>19.739999999999998</v>
      </c>
      <c r="F365" s="51"/>
      <c r="G365" s="51">
        <f t="shared" si="7"/>
        <v>0</v>
      </c>
    </row>
    <row r="366" spans="1:7" x14ac:dyDescent="0.2">
      <c r="A366" s="66"/>
      <c r="B366" s="67" t="s">
        <v>431</v>
      </c>
      <c r="C366" s="68" t="str">
        <f>C354</f>
        <v>Zar.č.47 - Větrání služebního schodiště</v>
      </c>
      <c r="D366" s="69"/>
      <c r="E366" s="70"/>
      <c r="F366" s="71"/>
      <c r="G366" s="72">
        <f>SUM(G355:G365)</f>
        <v>0</v>
      </c>
    </row>
    <row r="367" spans="1:7" ht="25.5" x14ac:dyDescent="0.2">
      <c r="A367" s="60" t="s">
        <v>430</v>
      </c>
      <c r="B367" s="61" t="s">
        <v>464</v>
      </c>
      <c r="C367" s="62" t="s">
        <v>465</v>
      </c>
      <c r="D367" s="63"/>
      <c r="E367" s="64"/>
      <c r="F367" s="64"/>
      <c r="G367" s="65"/>
    </row>
    <row r="368" spans="1:7" ht="76.5" x14ac:dyDescent="0.2">
      <c r="A368" s="51"/>
      <c r="B368" s="52" t="s">
        <v>363</v>
      </c>
      <c r="C368" s="57" t="s">
        <v>54</v>
      </c>
      <c r="D368" s="51" t="s">
        <v>19</v>
      </c>
      <c r="E368" s="59">
        <v>1</v>
      </c>
      <c r="F368" s="51"/>
      <c r="G368" s="51">
        <f t="shared" si="7"/>
        <v>0</v>
      </c>
    </row>
    <row r="369" spans="1:7" ht="51" x14ac:dyDescent="0.2">
      <c r="A369" s="51"/>
      <c r="B369" s="52" t="s">
        <v>364</v>
      </c>
      <c r="C369" s="57" t="s">
        <v>22</v>
      </c>
      <c r="D369" s="51" t="s">
        <v>19</v>
      </c>
      <c r="E369" s="59">
        <v>1</v>
      </c>
      <c r="F369" s="51"/>
      <c r="G369" s="51">
        <f t="shared" si="7"/>
        <v>0</v>
      </c>
    </row>
    <row r="370" spans="1:7" ht="51" x14ac:dyDescent="0.2">
      <c r="A370" s="51"/>
      <c r="B370" s="52"/>
      <c r="C370" s="57" t="s">
        <v>468</v>
      </c>
      <c r="D370" s="51" t="s">
        <v>469</v>
      </c>
      <c r="E370" s="59">
        <v>1</v>
      </c>
      <c r="F370" s="51"/>
      <c r="G370" s="51">
        <f>E370*F370</f>
        <v>0</v>
      </c>
    </row>
    <row r="371" spans="1:7" ht="25.5" x14ac:dyDescent="0.2">
      <c r="A371" s="51"/>
      <c r="B371" s="52" t="s">
        <v>365</v>
      </c>
      <c r="C371" s="57" t="s">
        <v>44</v>
      </c>
      <c r="D371" s="51" t="s">
        <v>19</v>
      </c>
      <c r="E371" s="59">
        <v>1</v>
      </c>
      <c r="F371" s="51"/>
      <c r="G371" s="51">
        <f t="shared" si="7"/>
        <v>0</v>
      </c>
    </row>
    <row r="372" spans="1:7" ht="38.25" x14ac:dyDescent="0.2">
      <c r="A372" s="51"/>
      <c r="B372" s="52" t="s">
        <v>366</v>
      </c>
      <c r="C372" s="57" t="s">
        <v>45</v>
      </c>
      <c r="D372" s="51" t="s">
        <v>19</v>
      </c>
      <c r="E372" s="59">
        <v>1</v>
      </c>
      <c r="F372" s="51"/>
      <c r="G372" s="51">
        <f t="shared" si="7"/>
        <v>0</v>
      </c>
    </row>
    <row r="373" spans="1:7" ht="38.25" x14ac:dyDescent="0.2">
      <c r="A373" s="51"/>
      <c r="B373" s="52" t="s">
        <v>367</v>
      </c>
      <c r="C373" s="57" t="s">
        <v>45</v>
      </c>
      <c r="D373" s="51" t="s">
        <v>19</v>
      </c>
      <c r="E373" s="59">
        <v>1</v>
      </c>
      <c r="F373" s="51"/>
      <c r="G373" s="51">
        <f t="shared" si="7"/>
        <v>0</v>
      </c>
    </row>
    <row r="374" spans="1:7" ht="25.5" x14ac:dyDescent="0.2">
      <c r="A374" s="51"/>
      <c r="B374" s="52" t="s">
        <v>368</v>
      </c>
      <c r="C374" s="57" t="s">
        <v>46</v>
      </c>
      <c r="D374" s="51" t="s">
        <v>19</v>
      </c>
      <c r="E374" s="59">
        <v>1</v>
      </c>
      <c r="F374" s="51"/>
      <c r="G374" s="51">
        <f t="shared" si="7"/>
        <v>0</v>
      </c>
    </row>
    <row r="375" spans="1:7" ht="25.5" x14ac:dyDescent="0.2">
      <c r="A375" s="51"/>
      <c r="B375" s="52" t="s">
        <v>369</v>
      </c>
      <c r="C375" s="57" t="s">
        <v>43</v>
      </c>
      <c r="D375" s="51" t="s">
        <v>19</v>
      </c>
      <c r="E375" s="59">
        <v>2</v>
      </c>
      <c r="F375" s="51"/>
      <c r="G375" s="51">
        <f t="shared" si="7"/>
        <v>0</v>
      </c>
    </row>
    <row r="376" spans="1:7" ht="51" x14ac:dyDescent="0.2">
      <c r="A376" s="51"/>
      <c r="B376" s="52" t="s">
        <v>370</v>
      </c>
      <c r="C376" s="57" t="s">
        <v>398</v>
      </c>
      <c r="D376" s="51" t="s">
        <v>20</v>
      </c>
      <c r="E376" s="59">
        <v>2.226</v>
      </c>
      <c r="F376" s="51"/>
      <c r="G376" s="51">
        <f t="shared" si="7"/>
        <v>0</v>
      </c>
    </row>
    <row r="377" spans="1:7" ht="25.5" x14ac:dyDescent="0.2">
      <c r="A377" s="51"/>
      <c r="B377" s="52" t="s">
        <v>428</v>
      </c>
      <c r="C377" s="57" t="s">
        <v>429</v>
      </c>
      <c r="D377" s="51" t="s">
        <v>19</v>
      </c>
      <c r="E377" s="59">
        <v>1</v>
      </c>
      <c r="F377" s="51"/>
      <c r="G377" s="51">
        <f t="shared" si="7"/>
        <v>0</v>
      </c>
    </row>
    <row r="378" spans="1:7" ht="25.5" x14ac:dyDescent="0.2">
      <c r="A378" s="66"/>
      <c r="B378" s="67" t="s">
        <v>431</v>
      </c>
      <c r="C378" s="68" t="str">
        <f>C367</f>
        <v>Zar.č.48 - Technický prostor pod rampou 1.PP</v>
      </c>
      <c r="D378" s="69"/>
      <c r="E378" s="70"/>
      <c r="F378" s="71"/>
      <c r="G378" s="72">
        <f>SUM(G368:G377)</f>
        <v>0</v>
      </c>
    </row>
  </sheetData>
  <mergeCells count="4">
    <mergeCell ref="A1:G1"/>
    <mergeCell ref="A3:B3"/>
    <mergeCell ref="A4:B4"/>
    <mergeCell ref="E4:G4"/>
  </mergeCells>
  <phoneticPr fontId="12" type="noConversion"/>
  <printOptions gridLinesSet="0"/>
  <pageMargins left="0.59055118110236227" right="0.39370078740157483" top="0.59055118110236227" bottom="0.98425196850393704" header="0.19685039370078741" footer="0.51181102362204722"/>
  <pageSetup paperSize="9" scale="97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18</vt:i4>
      </vt:variant>
    </vt:vector>
  </HeadingPairs>
  <TitlesOfParts>
    <vt:vector size="20" baseType="lpstr">
      <vt:lpstr>Rekapitulace</vt:lpstr>
      <vt:lpstr>Položky</vt:lpstr>
      <vt:lpstr>Dil</vt:lpstr>
      <vt:lpstr>Dodavka</vt:lpstr>
      <vt:lpstr>HSV</vt:lpstr>
      <vt:lpstr>HZS</vt:lpstr>
      <vt:lpstr>Mont</vt:lpstr>
      <vt:lpstr>NazevDilu</vt:lpstr>
      <vt:lpstr>Položky!Názvy_tisku</vt:lpstr>
      <vt:lpstr>Rekapitulace!Názvy_tisku</vt:lpstr>
      <vt:lpstr>Položky!Oblast_tisku</vt:lpstr>
      <vt:lpstr>Rekapitulace!Oblast_tisku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</vt:vector>
  </TitlesOfParts>
  <Company>Ferebauer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Ferebauer</dc:creator>
  <cp:lastModifiedBy>Uživatel systému Windows</cp:lastModifiedBy>
  <cp:lastPrinted>2022-01-12T13:57:49Z</cp:lastPrinted>
  <dcterms:created xsi:type="dcterms:W3CDTF">2017-08-14T06:51:58Z</dcterms:created>
  <dcterms:modified xsi:type="dcterms:W3CDTF">2024-01-28T10:06:52Z</dcterms:modified>
</cp:coreProperties>
</file>