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265" activeTab="0"/>
  </bookViews>
  <sheets>
    <sheet name="Rekapitulace" sheetId="1" r:id="rId1"/>
    <sheet name="Dodávka" sheetId="2" r:id="rId2"/>
    <sheet name="Montáže" sheetId="3" r:id="rId3"/>
    <sheet name="Demontáže" sheetId="4" r:id="rId4"/>
    <sheet name="Zemní práce" sheetId="5" r:id="rId5"/>
    <sheet name="Stavební ceníky" sheetId="6" r:id="rId6"/>
    <sheet name="Stavební ceníky (2)" sheetId="7" r:id="rId7"/>
  </sheets>
  <definedNames>
    <definedName name="_xlnm._FilterDatabase" localSheetId="3" hidden="1">'Demontáže'!$A$1:$H$132</definedName>
    <definedName name="_xlnm.Print_Titles" localSheetId="3">'Demontáže'!$1:$1</definedName>
    <definedName name="_xlnm.Print_Titles" localSheetId="1">'Dodávka'!$1:$1</definedName>
    <definedName name="_xlnm.Print_Titles" localSheetId="2">'Montáže'!$1:$1</definedName>
    <definedName name="_xlnm.Print_Titles" localSheetId="5">'Stavební ceníky'!$14:$15</definedName>
    <definedName name="_xlnm.Print_Titles" localSheetId="6">'Stavební ceníky (2)'!$14:$15</definedName>
    <definedName name="_xlnm.Print_Titles" localSheetId="4">'Zemní práce'!$1:$1</definedName>
    <definedName name="_xlnm.Print_Area" localSheetId="3">'Demontáže'!$A:$H</definedName>
    <definedName name="_xlnm.Print_Area" localSheetId="1">'Dodávka'!$A$1:$G$261</definedName>
    <definedName name="_xlnm.Print_Area" localSheetId="2">'Montáže'!$A:$H</definedName>
    <definedName name="_xlnm.Print_Area" localSheetId="0">'Rekapitulace'!$B$1:$H$48</definedName>
    <definedName name="_xlnm.Print_Area" localSheetId="5">'Stavební ceníky'!$A$1:$J$143</definedName>
    <definedName name="_xlnm.Print_Area" localSheetId="6">'Stavební ceníky (2)'!$A:$J</definedName>
    <definedName name="_xlnm.Print_Area" localSheetId="4">'Zemní práce'!$A:$H</definedName>
  </definedNames>
  <calcPr fullCalcOnLoad="1"/>
</workbook>
</file>

<file path=xl/sharedStrings.xml><?xml version="1.0" encoding="utf-8"?>
<sst xmlns="http://schemas.openxmlformats.org/spreadsheetml/2006/main" count="2509" uniqueCount="1222">
  <si>
    <t>Polyetylenová trubka PE 16/4 - pro vedení k sondě TD</t>
  </si>
  <si>
    <t>m2</t>
  </si>
  <si>
    <t xml:space="preserve">  3.1. Demontáže M - 22 (skupina 096)</t>
  </si>
  <si>
    <t>Demontáž stožáru přímého na základovém rámu</t>
  </si>
  <si>
    <t>Demontáž stožáru výložníkového zapuštěného</t>
  </si>
  <si>
    <t>Demontáž sloupku RŘ</t>
  </si>
  <si>
    <t>Demontáž výložníku na stožár</t>
  </si>
  <si>
    <t>Demontáž stožárové svorkovnice</t>
  </si>
  <si>
    <t>Odkop nezapaž tř.3 100m3</t>
  </si>
  <si>
    <t>Přípl za lepivost odkop tř.1-3</t>
  </si>
  <si>
    <t>Vodorovné přemístění výkopku do 8000m 1-4</t>
  </si>
  <si>
    <t>Zásyp zhutněný rýh se zhutněním - propustný zásyp</t>
  </si>
  <si>
    <t>Kamenivo drcené hrubé frakce 16-32 tř.B</t>
  </si>
  <si>
    <t>Demontáž návěstidla tramvajového  na stožár</t>
  </si>
  <si>
    <t>Demontáž návěstidla tramvajového  na výložník</t>
  </si>
  <si>
    <t>Rozmontování návěstidla jednosvětlového  na stožár</t>
  </si>
  <si>
    <t>Rozmontování návěstidla jednosvětlového na výložník</t>
  </si>
  <si>
    <t>59245000</t>
  </si>
  <si>
    <t>Kladení bet dlažby kom pěší tl 60mm do kamn tl. 40mm do 50 m2</t>
  </si>
  <si>
    <t>Bet zámková dlažba 20/10/6 II šedá</t>
  </si>
  <si>
    <t>Přípl za vzor dlažeb 60 mm skup A dvou barev</t>
  </si>
  <si>
    <t>Bet zámková dlažba slepecká 20/10/6 II červená</t>
  </si>
  <si>
    <t>Podklad štěrkodrtě ŠDA 0/32 GE tl po zhutněn 15cm</t>
  </si>
  <si>
    <t>5 - Komunikace</t>
  </si>
  <si>
    <t>1 - Zemní práce</t>
  </si>
  <si>
    <t>9 - Ostatní konstrukce a práce, bourání</t>
  </si>
  <si>
    <t>59200000</t>
  </si>
  <si>
    <t>Odstranění vodorovného značení frézováním</t>
  </si>
  <si>
    <t>Základový rám</t>
  </si>
  <si>
    <t xml:space="preserve">Nosič návěstidla na výložník                           </t>
  </si>
  <si>
    <t xml:space="preserve">Kontrastní rám pro návěstidlo jednosvětlové            </t>
  </si>
  <si>
    <t xml:space="preserve">Kontrastní rám pro návěstidlo třísvětlové 3x200        </t>
  </si>
  <si>
    <t xml:space="preserve">Kontrastní rám pro návěstidlo 300/200/200              </t>
  </si>
  <si>
    <t xml:space="preserve">Kontrastní rám pro návěstidlo 3x300              </t>
  </si>
  <si>
    <t xml:space="preserve">Kontrastní rám pro návěstidla 2x300                    </t>
  </si>
  <si>
    <t xml:space="preserve">Kontrastní rám pro návěstidla 2x200                    </t>
  </si>
  <si>
    <t xml:space="preserve">Návěstidlo jednosvětlové 200 žluté                     </t>
  </si>
  <si>
    <t xml:space="preserve">Návěstidlo jednosvětlové 200 zelené                    </t>
  </si>
  <si>
    <t xml:space="preserve">Návěstidlo jednosvětlové 200 červené                   </t>
  </si>
  <si>
    <t>Návěstidlo dvousvětlové 2x 200 (červená a žlutá)</t>
  </si>
  <si>
    <t xml:space="preserve">Návěstidlo chodecké 200                                </t>
  </si>
  <si>
    <t xml:space="preserve">Návěstidlo 3 světlové 200                              </t>
  </si>
  <si>
    <t>Montáž atypického stožáru</t>
  </si>
  <si>
    <t xml:space="preserve">Návěstidlo jednosvětlové 300 žluté                     </t>
  </si>
  <si>
    <t xml:space="preserve">Návěstidlo jednosvětlové 300 zelené                    </t>
  </si>
  <si>
    <t xml:space="preserve">Návěstidlo jednosvětlové 300 červené                   </t>
  </si>
  <si>
    <t>Návěstidlo dvousvětlové 2x 300 (červená a žlutá)</t>
  </si>
  <si>
    <t xml:space="preserve">Návěstidlo 3 světlové 300/200/200                      </t>
  </si>
  <si>
    <t xml:space="preserve">Návěstidlo 3 světlové 300                              </t>
  </si>
  <si>
    <t xml:space="preserve">Návěstidlo tramvajové 2 světlové 200                   </t>
  </si>
  <si>
    <t xml:space="preserve">Návěstidlo tramvajové 3 světlové 200                   </t>
  </si>
  <si>
    <t>Ucpávky návěstidel</t>
  </si>
  <si>
    <t>Kabel TCEPKPFLEZE 15 x4 x0,8</t>
  </si>
  <si>
    <t>Kabel TCEPKPFLE 10 x4 x 0,8</t>
  </si>
  <si>
    <t>Kabel TCEPKPFLE 15 x4 x 0,8</t>
  </si>
  <si>
    <t>Kabel TCEPKPFLE 25 x4 x 0,8</t>
  </si>
  <si>
    <t>Kabel TCEPKPFLE 50 x4 x 0,8</t>
  </si>
  <si>
    <t>Kabel TCEPKPFLE 75 x4 x 0,8</t>
  </si>
  <si>
    <t>Kabel TCEPKPFLE 100 x4 x 0,8</t>
  </si>
  <si>
    <t>Kabel TCEKPFLEZE 10x4 x0,8 - uložený do PE chráničky</t>
  </si>
  <si>
    <t>Kabel TCEKPFLEZE 15x4 x0,8 - uložený do PE chráničky</t>
  </si>
  <si>
    <t>Kabel TCEKPFLEZE 25x4 x0,8 - uložený do PE chráničky</t>
  </si>
  <si>
    <t>Kabel TCEKPFLEZE 35x4 x0,8 - uložený do PE chráničky</t>
  </si>
  <si>
    <t>Kabel TCEKPFLEZE 50x4 x0,8 - uložený do PE chráničky</t>
  </si>
  <si>
    <t>Kabel TCEPKPFLEZE 10 x4 x0,8</t>
  </si>
  <si>
    <t>Kabel TCEPKPFLEZE 25 x4 x0,8</t>
  </si>
  <si>
    <t>Kabel TCEPKPFLEZE 35 x4 x0,8</t>
  </si>
  <si>
    <t>Kabel TCEPKPFLEZE 50 x4 x0,8</t>
  </si>
  <si>
    <t>Kabel TCEKFE 1P 1,0 D</t>
  </si>
  <si>
    <t>Kabel TCEKFE 2P 1,0 D</t>
  </si>
  <si>
    <t>Kabel TCEKFE 3P 1,0 D</t>
  </si>
  <si>
    <t>Kabel TCEKFY 1P 1,0 D</t>
  </si>
  <si>
    <t>Forma kabelová pro kabel TCEPKPFLEZE 10 x4 x0,8</t>
  </si>
  <si>
    <t>Jednotka JAZS-1 typ 96041 S003B (na DIN lištu)</t>
  </si>
  <si>
    <t>Přijímač BPN-1 typ 96041 S001</t>
  </si>
  <si>
    <t>Vysílač VPN-1 typ 96041 S004 (zkoušení přijímače)</t>
  </si>
  <si>
    <t>Kontaktní zámek 96021</t>
  </si>
  <si>
    <t xml:space="preserve">Chodecké tlačítko </t>
  </si>
  <si>
    <t>ELTODO</t>
  </si>
  <si>
    <t>Tramvajový klíč</t>
  </si>
  <si>
    <t>Tlačítko přístrojové</t>
  </si>
  <si>
    <t>Vytrhání dlažby (20x20) z pískového podkladu</t>
  </si>
  <si>
    <t>Vytrhání dlažby (30x30) z pískového podkladu</t>
  </si>
  <si>
    <t>Předznačení V5 a V7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</si>
  <si>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</si>
  <si>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Upevňovací souprava značek pro dopravní značky         </t>
  </si>
  <si>
    <t xml:space="preserve">Sloupek Al 60x5 mm pro dopravní značky                    </t>
  </si>
  <si>
    <t>Práce oceněné podle stavebních ceníků</t>
  </si>
  <si>
    <t xml:space="preserve">Patka Al průměr 60 mm pro dopravní značky                 </t>
  </si>
  <si>
    <t xml:space="preserve">Kotva pro dopravní značky                                 </t>
  </si>
  <si>
    <t>Dopravní značka A10</t>
  </si>
  <si>
    <t>Dopravní značka B1</t>
  </si>
  <si>
    <t>Dopravní značka B29</t>
  </si>
  <si>
    <t xml:space="preserve">Dopravní značka C4e </t>
  </si>
  <si>
    <t xml:space="preserve">Dopravní značka C5a </t>
  </si>
  <si>
    <t xml:space="preserve">Dopravní značka D2 </t>
  </si>
  <si>
    <t>Dopravní značka D3</t>
  </si>
  <si>
    <t>Dopravní značka D16</t>
  </si>
  <si>
    <t>Dopravní značka D17 3 pruhy</t>
  </si>
  <si>
    <t xml:space="preserve">Dopravní značka E2b </t>
  </si>
  <si>
    <t>Odkopávka nezapažená v hornině tř.3 do 100 m3</t>
  </si>
  <si>
    <t>Nástavec na chodecký stožár pro dopravní značky</t>
  </si>
  <si>
    <t>Rozvaděč RE</t>
  </si>
  <si>
    <t>DCK</t>
  </si>
  <si>
    <t>Barva syntetická ALUNA</t>
  </si>
  <si>
    <t>kg</t>
  </si>
  <si>
    <t>Ředidlo S 6006</t>
  </si>
  <si>
    <t>Barva syntetická žlutá</t>
  </si>
  <si>
    <t>Montáž rozvaděče RVO</t>
  </si>
  <si>
    <t>Montáž -  kabel CYKY-J 3x2,5 mm2 uložení volně</t>
  </si>
  <si>
    <t>Kabel CYKY-J 3*2,5 mm2</t>
  </si>
  <si>
    <t>Barva synteticka šedá</t>
  </si>
  <si>
    <t>Telefonní přístroj automatický</t>
  </si>
  <si>
    <t>Telefonní zásuvka včetně zástrčky</t>
  </si>
  <si>
    <t>Skruž šachtová a přechodová TBS1 - 60   59x100x9</t>
  </si>
  <si>
    <t>Skruž šachtová  TBS15 - 100   60x100x9</t>
  </si>
  <si>
    <t>Trubka betonová TBR17 - 60 - 2500 mm</t>
  </si>
  <si>
    <t>Poklop vstupní na šachty průměr 600 D</t>
  </si>
  <si>
    <t>Výkop jámy pro kabelovou komoru ROMOLD</t>
  </si>
  <si>
    <t>Závěry KRONE - pro připojení kabelů</t>
  </si>
  <si>
    <t>Montáž kabelové komory ROMOLD</t>
  </si>
  <si>
    <t>Šachta pro smyčky s poklopem plastovým</t>
  </si>
  <si>
    <t>Šachta pro smyčky s poklopem kovovým</t>
  </si>
  <si>
    <t>Montážní pásky pro montáž návěstidel na stožár</t>
  </si>
  <si>
    <t>Příchytka kabelová SONAP pro uchycení kabelů na pilířích mostu</t>
  </si>
  <si>
    <t xml:space="preserve">  2.1. Montáže M - 22 (skupina 096)</t>
  </si>
  <si>
    <t>Demontáž - kabel CYKY 5*1,5 uložení volně</t>
  </si>
  <si>
    <t>Demontáž - kabel CYKY 7*1,5 zatažení do PE chráničky</t>
  </si>
  <si>
    <t>Demontáž - kabel CYKY 12*1,5 zatažení do PE chráničky</t>
  </si>
  <si>
    <t>Demontáž - kabel CYKY 19*1,5 zatažení do PE chráničky</t>
  </si>
  <si>
    <t>Demontáž - kabel CYKY 24*1,5 zatažení do PE chráničky</t>
  </si>
  <si>
    <t>Demontáž - kabel CYKY 37*1,5 zatažení do PE chráničky</t>
  </si>
  <si>
    <t>Demontáž telefonního závěru KRONE do 200 žil na konstrukci</t>
  </si>
  <si>
    <t>Demontáž závěru KRONE do 200 žil</t>
  </si>
  <si>
    <t>Vnější omítka stěn vápenná, vápenocement. hrubá zatřená</t>
  </si>
  <si>
    <t>Vnější omítka stěn štuková hladká</t>
  </si>
  <si>
    <t>Forma kabelová pro kabel TCEKEZE 10 XN 0,8</t>
  </si>
  <si>
    <t>Forma kabelová pro kabel TCEKEZE 15 XN 0,8</t>
  </si>
  <si>
    <t>Montáž -  kabel CYKY-J 4*10 mm2 uložení volně</t>
  </si>
  <si>
    <t>Kabel CYKY-J 4*10 mm2</t>
  </si>
  <si>
    <t>Montáž pojistkové skříně PS 100 A</t>
  </si>
  <si>
    <t>Pojistková skříň PS 100 A</t>
  </si>
  <si>
    <t>Svítidlo MACH I</t>
  </si>
  <si>
    <t xml:space="preserve">Silová svorkovnice do stožáru VO                         </t>
  </si>
  <si>
    <t>Montáž kabelové svorkovnice do stožáru VO</t>
  </si>
  <si>
    <t xml:space="preserve">Montáž jističe 6/1/B do stožáru VO </t>
  </si>
  <si>
    <t>Demontáž telefonního závěru do 40 žil na konstrukci</t>
  </si>
  <si>
    <t>Demontáž telefonního závěru do 140 žil na konstrukci</t>
  </si>
  <si>
    <t>Forma kabelová pro kabel TCEKEZE 50 XN 0,8</t>
  </si>
  <si>
    <t>Forma kabelová pro kabel TCEKEZE 75 XN 0,8</t>
  </si>
  <si>
    <t>Forma kabelová pro kabel TCEKEZE 100 XN 0,8</t>
  </si>
  <si>
    <t>Forma kabelová pro kabel TCEPKPFLE 10 x 4 x 0,8</t>
  </si>
  <si>
    <t>Forma kabelová pro kabel TCEPKPFLE 15 x 4 x 0,8</t>
  </si>
  <si>
    <t>Forma kabelová pro kabel TCEPKPFLE 25 x 4 x 0,8</t>
  </si>
  <si>
    <t>Forma kabelová pro kabel TCEPKPFLE 50 x 4 x 0,8</t>
  </si>
  <si>
    <t>Forma kabelová pro kabel TCEPKPFLE 75 x 4 x 0,8</t>
  </si>
  <si>
    <t>Forma kabelová pro kabel TCEPKPFLE 100 x 4 x 0,8</t>
  </si>
  <si>
    <t>Demontáž formy kabelové pro kabel TCEKEZE 50 XN 0,8</t>
  </si>
  <si>
    <t>Demontáž formy kabelové pro kabel TCEKEZE 10 XN 0,8</t>
  </si>
  <si>
    <t>Demontáž formy kabelové pro kabel TCEKEZE 75 XN 0,8</t>
  </si>
  <si>
    <t>Demontáž formy kabelové pro kabel TCEKEZE 100 XN 0,8</t>
  </si>
  <si>
    <t>Demontáž formy kabelové pro kabel TCEPKPFLE 10 x 4 x 0,8</t>
  </si>
  <si>
    <t>Komplexní vyzkoušení SSZ s mikroprocesor. řadičem před uvedením zařízení do provozu</t>
  </si>
  <si>
    <t>Demontáž spojky XAGA do 32 žil</t>
  </si>
  <si>
    <t>Demontáž spojky GELSNAP C koncová</t>
  </si>
  <si>
    <t>Demontáž spojky XAGA do  60 žil</t>
  </si>
  <si>
    <t>Demontáž spojky XAGA do 100 žil</t>
  </si>
  <si>
    <t>Demontáž spojky XAGA do 200 žil</t>
  </si>
  <si>
    <t>Demontáž spojky XAGA do 300 žil</t>
  </si>
  <si>
    <t>Demontáž spojky XAGA do 400 žil</t>
  </si>
  <si>
    <t>Demontáž spojky XAGA do 600 žil</t>
  </si>
  <si>
    <t>Demontáž spojky XAGA do 800 žil</t>
  </si>
  <si>
    <t xml:space="preserve">Žárovka E27 Sig 1543 (75 W,230 V)                                  </t>
  </si>
  <si>
    <t xml:space="preserve">Žárovka E27 Sig 1522 (25 W,230 V)                                  </t>
  </si>
  <si>
    <t>Demontáž formy kabelové pro kabel TCEPKPFLE 15 x 4 x 0,8</t>
  </si>
  <si>
    <t>Demontáž formy kabelové pro kabel TCEPKEPFLE 25 x 4 x 0,8</t>
  </si>
  <si>
    <t>Demontáž formy kabelové pro kabel TCEPKPFLE 50 x 4 x 0,8</t>
  </si>
  <si>
    <t>Demontáž formy kabelové pro kabel TCEPKPFLE 75 x 4 x 0,8</t>
  </si>
  <si>
    <t>Demontáž formy kabelové pro kabel TCEPKPFLE 100 x 4 x 0,8</t>
  </si>
  <si>
    <t>Demontáž formy kabel. pro kabel TCEKEZE, TCEKFE do 2P 1,0</t>
  </si>
  <si>
    <t>Demontáž formy kabel. pro kabel TCEKEZE, TCEKFE do 3P 1,0</t>
  </si>
  <si>
    <t>Demontáž formy kabel. pro kabel TCEKEZE, TCEKFE do 4P 1,0</t>
  </si>
  <si>
    <t>Demontáž formy kabel. pro kabel TCEKEZE, TCEKFE do 7P 1,0</t>
  </si>
  <si>
    <t>Demontáž formy kabel. pro kabel TCEKEZE, TCEKFE do 12P 1,0</t>
  </si>
  <si>
    <t>Demontáž formy kabel.pro kabel TCEKEZE, TCEKFE do 16P 1,0</t>
  </si>
  <si>
    <t>Držák návěstidla dlouhý (KD)</t>
  </si>
  <si>
    <t>Demontáž přijímače aktivace akustické signalizace pro nevidomé</t>
  </si>
  <si>
    <t>Demontáž formy kabel. pro kabel TCEKEZE, TCEKFE do 24P 1,0</t>
  </si>
  <si>
    <t xml:space="preserve">Demontáž formy kabel. pro kabel TCEKEZE, TCEKFE do 30P 1,0 </t>
  </si>
  <si>
    <t>Demontáž formy kabel. pro kabel TCEKEZE, TCEKFE do 48P 1,0</t>
  </si>
  <si>
    <t>Chránička LSPE 32/27 (šedá) třída “B”</t>
  </si>
  <si>
    <t>Chránička LSPE 32/27 (šedá s jedním bílým pruhem) třída “B”</t>
  </si>
  <si>
    <t>Chránička LSPE 32/27 (šedá se dvěma bílými pruhy) třída “B”</t>
  </si>
  <si>
    <t>Chránička LSPE 32/27 (šedá se třemi bílými pruhy) třída “B”</t>
  </si>
  <si>
    <t>Demontáž formy kabel. pro kabel TCEKEZE, TCEKFE do 61P 1,0</t>
  </si>
  <si>
    <t>Bourání živičných povrchů vozovky tl. do 15 cm</t>
  </si>
  <si>
    <t>Řezání spáry v betonu tloušťky do 10 cm</t>
  </si>
  <si>
    <t>Řezání spáry v asfaltu do tloušťky 10 cm</t>
  </si>
  <si>
    <t>Montáž sloupku RŘ</t>
  </si>
  <si>
    <t>Montáž výložníku na stožár</t>
  </si>
  <si>
    <t>Montáž výložení typ URICH na stožár</t>
  </si>
  <si>
    <t>Rozpojovací pilířová skříň SR2-F3 (00033LV)</t>
  </si>
  <si>
    <t>Montáž pilíř elektroměrový vybavený ERP 1.1</t>
  </si>
  <si>
    <t>Montáž rozpojovací skříně SR2 - F3</t>
  </si>
  <si>
    <t>Montáž návěstidla jednosvětlového  na stožár</t>
  </si>
  <si>
    <t>Montáž návěstidla jednosvětlového na výložníku</t>
  </si>
  <si>
    <t>Montáž návěstidla dvousvětlového na stožár</t>
  </si>
  <si>
    <t>Montáž návěstidla dvousvětlového  na výložník</t>
  </si>
  <si>
    <t>Montáž návěstidla třísvětlového  na stožár</t>
  </si>
  <si>
    <t>Montáž návěstidla třísvětlového na výložníku</t>
  </si>
  <si>
    <t>Montáž návěstidla tramvajového  na stožár</t>
  </si>
  <si>
    <t>Montáž návěstidla tramvajového  na výložník</t>
  </si>
  <si>
    <t>Smontování návěstidla jednosvětlového  na stožár</t>
  </si>
  <si>
    <t>Jáma pro základ kabelového nebo optického rozvaděče</t>
  </si>
  <si>
    <t xml:space="preserve">Marker pro určení trasy kabelů a HDPE </t>
  </si>
  <si>
    <t xml:space="preserve">Kontrola tlakutěsnosti, kalibrace PEHD </t>
  </si>
  <si>
    <t>Roztažení a položení trubky HDPE podél výkopu</t>
  </si>
  <si>
    <t>Marker pro vyhledání PE tras</t>
  </si>
  <si>
    <t xml:space="preserve">Optický kabel  A-DF(ZN)2Y -1x12E9/125 </t>
  </si>
  <si>
    <t xml:space="preserve">Optický kabel  A-DF(ZN)2Y -12x12E9/125 </t>
  </si>
  <si>
    <t xml:space="preserve">Zatažení závlačného kabelu světlovodného ručně </t>
  </si>
  <si>
    <t xml:space="preserve">Profuk závlačného kabelu světlovodného strojem </t>
  </si>
  <si>
    <t>Nástěnný rozvaděč pro 24f., 180x254x90mm, IP 66</t>
  </si>
  <si>
    <t>Patchpanel pro 12x SC Duplex</t>
  </si>
  <si>
    <t>Konstrukce pro montáž rozvaděče do KVz59</t>
  </si>
  <si>
    <t>Pigtail SC/SM 9/125/900</t>
  </si>
  <si>
    <t>Adaptér SC Duplex/SM keramika</t>
  </si>
  <si>
    <t>Standardní optická kazeta bez víčka</t>
  </si>
  <si>
    <t>Standardní optická kazeta s víčkem</t>
  </si>
  <si>
    <t>Patch kabel SM SC-Duplex, 1,0m</t>
  </si>
  <si>
    <t>Optická spojka FIST-GC02-BC6-NN</t>
  </si>
  <si>
    <t>Modul optických kazet FIST-SOSA2-4-SE-S</t>
  </si>
  <si>
    <t>Vstupní manžeta 1NT</t>
  </si>
  <si>
    <t>Vstupní manžeta 2NT</t>
  </si>
  <si>
    <t>Ochrana sváru smršťovací</t>
  </si>
  <si>
    <t>Montáž OK - ukončení v ODF do 48 vl.</t>
  </si>
  <si>
    <t>Montáž OK -  svár v OS nad 72 vl.</t>
  </si>
  <si>
    <t>Montáž a kompletace ODF v rozvaděči</t>
  </si>
  <si>
    <t xml:space="preserve">Montáž a kompletace spojky na OK </t>
  </si>
  <si>
    <t xml:space="preserve">Montáž a kompletace stávající spojky na OK </t>
  </si>
  <si>
    <t>Formování rezervy na OK</t>
  </si>
  <si>
    <t>Uzemnění rozvaděčů</t>
  </si>
  <si>
    <t>Zpracování výsledků měření</t>
  </si>
  <si>
    <t>vlák.</t>
  </si>
  <si>
    <t>vl.</t>
  </si>
  <si>
    <r>
      <t xml:space="preserve">Spojka PLASSON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40mm</t>
    </r>
  </si>
  <si>
    <r>
      <t xml:space="preserve">Koncovka PLASSON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40mm </t>
    </r>
  </si>
  <si>
    <t>Smontování návěstidla jednosvětlového na výložník</t>
  </si>
  <si>
    <t>Smontování návěstidla dvousvětlového na stožár</t>
  </si>
  <si>
    <t>Smontování návěstidla dvousvětlového na výložník</t>
  </si>
  <si>
    <t>Smontování návěstidla třísvětlového na stožár</t>
  </si>
  <si>
    <t>Smotování návěstidla třísvětlového na výložník</t>
  </si>
  <si>
    <t>Montáž tramvajového detektoru TD OK</t>
  </si>
  <si>
    <t>Montáž tramvajové sondy k detektoru TD OK</t>
  </si>
  <si>
    <t>Šachtový poklop HERMELOCK HE - 400</t>
  </si>
  <si>
    <t>Zához rýhy 80*90 cm</t>
  </si>
  <si>
    <t>Zához rýhy 80*100 cm</t>
  </si>
  <si>
    <t>Rýha 80*100 cm</t>
  </si>
  <si>
    <t>Montáž hodin DCF</t>
  </si>
  <si>
    <t>Montáž chodeckého tlačítka pro nevidomé</t>
  </si>
  <si>
    <t>Montáž chodeckého tlačítka</t>
  </si>
  <si>
    <t>Montáž kontaktního zámku pro ovládání tramvajového detektoru</t>
  </si>
  <si>
    <t>Montáž tlačítek v garáži</t>
  </si>
  <si>
    <t>Montáž tramvajového spínače</t>
  </si>
  <si>
    <t>Montáž kontrastního rámu pro jednosvětlové návěstidlo</t>
  </si>
  <si>
    <t>Montáž kontrastního rámu pro dvousvětlové návěstidlo</t>
  </si>
  <si>
    <t>Montáž kontrastního rámu pro třísvětlové návěstidlo</t>
  </si>
  <si>
    <t>Uložení indukční smyčky</t>
  </si>
  <si>
    <t>Montáž RŘ na řadič</t>
  </si>
  <si>
    <t>Zdění pilíře pro řadič a rozváděč RE</t>
  </si>
  <si>
    <t>Montáž stožáru přímého</t>
  </si>
  <si>
    <t>Montáž stožáru výložníkového do 6 m</t>
  </si>
  <si>
    <t>Kabel TCEPKPFLE 3x4x0,8 - uložený volně</t>
  </si>
  <si>
    <t>Montáž litinové skříně pro ukončení kabelu v garáži</t>
  </si>
  <si>
    <t>Montáž RŘ na stožár</t>
  </si>
  <si>
    <t>Dopravní značka A32b</t>
  </si>
  <si>
    <t>Montáž řadiče</t>
  </si>
  <si>
    <t>Držák L - kus</t>
  </si>
  <si>
    <t>Demontáž RE</t>
  </si>
  <si>
    <t>Zjišťování průchodnosti 19 žilového kabelu SSZ</t>
  </si>
  <si>
    <t>Zjišťování průchodnosti 24 žilového kabelu SSZ</t>
  </si>
  <si>
    <t>Zjišťování průchodnosti 37 žilového kabelu SSZ</t>
  </si>
  <si>
    <t>VDZ - plastová stěrka V1a (šířka 12,5 cm plná)</t>
  </si>
  <si>
    <t>VDZ - plastová stěrka V1b (šířka 12,5 cm plná 2x)</t>
  </si>
  <si>
    <t>VDZ - plastová stěrka V2a (š. 12,5 cm plná/mezera 3/6)</t>
  </si>
  <si>
    <t>VDZ - plastová stěrka V2a (š. 12,5 cm plná/mezera 3/3)</t>
  </si>
  <si>
    <t>VDZ - plastová stěrka V2b (š. 12,5 cm plná/mezera 3/1,5)</t>
  </si>
  <si>
    <t>VDZ - plastová stěrka V2b (š. 12,5 cm plná/mezera 1,5/1,5)</t>
  </si>
  <si>
    <t>VDZ - plastová stěrka V5 "stopčára" (šířka 0,5 m plná)</t>
  </si>
  <si>
    <t>VDZ - plastová stěrka V7 přechod zebra 0,5/0,5</t>
  </si>
  <si>
    <t>VDZ - plastová stěrka V9a směrové šipky (jeden směr)</t>
  </si>
  <si>
    <t>VDZ - plastová stěrka V9a směrové šipky (dva směry)</t>
  </si>
  <si>
    <t>VDZ - plastová stěrka V9b</t>
  </si>
  <si>
    <t>VDZ - plastová stěrka V13 zebra 0,5/0,5</t>
  </si>
  <si>
    <t>Přepnutí SSZ na blikavou žlutou</t>
  </si>
  <si>
    <t>Uvedení SSZ do provozu</t>
  </si>
  <si>
    <t>Připojení SSZ do koordinované skupiny</t>
  </si>
  <si>
    <t>Kontrola zařízení SSZ v podřízeném režimu</t>
  </si>
  <si>
    <t>6 - ÚPRAVA POVRCHU</t>
  </si>
  <si>
    <t>Rozmístění a vyladění virtuálních smyček</t>
  </si>
  <si>
    <t>Montáž kabelového vedení převěsu v PE trubce</t>
  </si>
  <si>
    <t>m</t>
  </si>
  <si>
    <t>Kabel TCKQY do 100 XN ručně zatahovaný - uložený volně</t>
  </si>
  <si>
    <t>Kabel TCKQY do 300 XN ručně zatahovaný - uložený volně</t>
  </si>
  <si>
    <t>Kabel TCEKE do 50 XN - uložený volně</t>
  </si>
  <si>
    <t>Kabel TCEKE do 200 XN - uložený volně</t>
  </si>
  <si>
    <t>Montáž kabelu TCEKFE 1P 1,0</t>
  </si>
  <si>
    <t>Montáž kabelu TCEKFE 2P 1,0</t>
  </si>
  <si>
    <t>Montáž kabelu TCEKFE 3P 1,0</t>
  </si>
  <si>
    <t>Kabel TCEKEZE do 50 XN - uložený volně</t>
  </si>
  <si>
    <t>Kabel TCEKPFLEZE do 50 XN - uložený volně</t>
  </si>
  <si>
    <t>Kabel TCEKEZE do 100 XN - uložený volně</t>
  </si>
  <si>
    <t>Montáž - kabel CYKY 5*1,5 uložení volně</t>
  </si>
  <si>
    <t>Montáž - kabel CYKY 7*1,5 uložení volně</t>
  </si>
  <si>
    <t>Montáž - kabel CYKY 12*1,5 uložení volně</t>
  </si>
  <si>
    <t>Montáž - kabel CYKY 19*1,5 uložení volně</t>
  </si>
  <si>
    <t>Montáž - kabel CYKY 24*1,5 uložení volně</t>
  </si>
  <si>
    <t>Montáž - kabel CYKY 37*1,5 uložení volně</t>
  </si>
  <si>
    <t>Zatažení kabelu do objektu</t>
  </si>
  <si>
    <t>Spojka OTR 60 pro 60 žil</t>
  </si>
  <si>
    <t>Spojka XAGA do 32 žil</t>
  </si>
  <si>
    <t>Spojka OTR 120 pro 100 žil</t>
  </si>
  <si>
    <t>Spojka OTR 240 pro 200 žil</t>
  </si>
  <si>
    <t>Spojka OTR 480 pro 300 žil</t>
  </si>
  <si>
    <t>Spojka GELSNAP C koncová</t>
  </si>
  <si>
    <t>Spojka XAGA do  60 žil</t>
  </si>
  <si>
    <t>Spojka XAGA do 100 žil</t>
  </si>
  <si>
    <t>Spojka XAGA do 200 žil</t>
  </si>
  <si>
    <t>Spojka XAGA do 300 žil</t>
  </si>
  <si>
    <t>Spojka XAGA do 400 žil</t>
  </si>
  <si>
    <t>Spojka XAGA do 600 žil</t>
  </si>
  <si>
    <t>Spojka XAGA do 800 žil</t>
  </si>
  <si>
    <t>Spojka T odbočná - spojka pro indukční smyčku</t>
  </si>
  <si>
    <t>Vytvoření protipožární přepážky na kabelu do 100 žil</t>
  </si>
  <si>
    <t>Štítek kabelový s upevňovacím páskem</t>
  </si>
  <si>
    <t>Demontáž kabelových rozvaděčů R5.07 a R5.09</t>
  </si>
  <si>
    <t>Montáž optického rozvaděče O406</t>
  </si>
  <si>
    <t>Trubka LSPE 40/33, tř.C1 - šedá - provozní "BKOM"</t>
  </si>
  <si>
    <t>Subrám na zásuvné karty 3U</t>
  </si>
  <si>
    <t>Zásobník patchcordů 1U</t>
  </si>
  <si>
    <t>Zásobník rezerv bufferů</t>
  </si>
  <si>
    <t>Vedení patchcordů 1U</t>
  </si>
  <si>
    <t>Konektorový modul 12 x SC-duplex SM - vybavený</t>
  </si>
  <si>
    <t>Sada ochranné trubky</t>
  </si>
  <si>
    <t xml:space="preserve">Ochranná trubička pro vlákna VIP kazet  5m </t>
  </si>
  <si>
    <t>Patch kabel SM SC-Duplex, 2,0m</t>
  </si>
  <si>
    <t>Držák rezervy na zeď</t>
  </si>
  <si>
    <t>Jáma pro základ rozpojovací skříň SR2 - Z3</t>
  </si>
  <si>
    <t>Vytvoření protipožární přepážky na kabelu do 200 žil</t>
  </si>
  <si>
    <t>Vytvoření protipožární přepážky na kabelu do 400 žil</t>
  </si>
  <si>
    <t>Vytvoření protipožárního nátřiku na kabelu do 100 žil</t>
  </si>
  <si>
    <t>Závěr ZAU 40</t>
  </si>
  <si>
    <t>Montáž ISD-3 nebo externího detektoru</t>
  </si>
  <si>
    <t>Závěr ZAU 100</t>
  </si>
  <si>
    <t>Závěr ZAU 140</t>
  </si>
  <si>
    <t>Závěr ZAU 200</t>
  </si>
  <si>
    <t>Připevnění telefonního závěru KRONE na konstrukci</t>
  </si>
  <si>
    <t>Připevnění telefonního závěru do 40 žil na konstrukci</t>
  </si>
  <si>
    <t>Připevnění telefonního závěru do 100 žil na konstrukci</t>
  </si>
  <si>
    <t>Připevnění telefonního závěru do 140 žil na konstrukci</t>
  </si>
  <si>
    <t>Připevnění telefonního závěru do 200 žil na konstrukci</t>
  </si>
  <si>
    <t>Objímka značkovací kabelová</t>
  </si>
  <si>
    <t>Jednosměrné měření na místním sdělovacím kabelu</t>
  </si>
  <si>
    <t>pa</t>
  </si>
  <si>
    <t>Kontrolní a závěrečné měření na kabelu</t>
  </si>
  <si>
    <t>v</t>
  </si>
  <si>
    <t>Číslování jednostranné</t>
  </si>
  <si>
    <t>Uzemnění celoplastoveho kabelu typu TCEKEZE ve spojce</t>
  </si>
  <si>
    <t>Změření zemního odporu</t>
  </si>
  <si>
    <t>Vedení uzemňovací v zemi FeZn 30*4 mm</t>
  </si>
  <si>
    <t>Vedení uzemňovací z FeZn drátu do průměru 10 mm</t>
  </si>
  <si>
    <t>Zemnicí šroub uzemnění kabelu TCEKEZE ve svarované spojce</t>
  </si>
  <si>
    <t>Uzemnění stožáru SSZ</t>
  </si>
  <si>
    <t>Zatažení kabelu do tvar. tratě do 2 kg hmotnosti na metr</t>
  </si>
  <si>
    <t>Protikorozní ochrana spojky OTR</t>
  </si>
  <si>
    <t>Kontrola tlakutěsnosti na MK</t>
  </si>
  <si>
    <t>1d</t>
  </si>
  <si>
    <t>Kontrola tlakutěsnosti spojky</t>
  </si>
  <si>
    <t>Jistič 6/1/B</t>
  </si>
  <si>
    <t>Zřízení tlakutěsné zátky</t>
  </si>
  <si>
    <t>Hermetizace MK plněného z obou stran</t>
  </si>
  <si>
    <t>us</t>
  </si>
  <si>
    <t>Pocínování sdělovacích vodičů a silnoproudých šňůr v krabici</t>
  </si>
  <si>
    <t>Kabel volně uložený na lávku v kolektoru</t>
  </si>
  <si>
    <t>Kabel návěstní uložený pevně CYKY 5*1,5</t>
  </si>
  <si>
    <t>Forma kabelová na kabelu CMSM do 5*2</t>
  </si>
  <si>
    <t>Forma kabelová na kabelu CYKY do 5*2</t>
  </si>
  <si>
    <t>Forma kabelová na kabelu CMSM do 10*2</t>
  </si>
  <si>
    <t>Forma kabelová na kabelu CYKY do 10*2</t>
  </si>
  <si>
    <t>Forma kabelová na kabelu CYKY do 15*2</t>
  </si>
  <si>
    <t>Forma kabelová na kabelu CYKY do 20*2</t>
  </si>
  <si>
    <t>Forma kabelová na kabelu CYKY do 25*2</t>
  </si>
  <si>
    <t>Forma kabelová na kabelu CYKY do 40*2</t>
  </si>
  <si>
    <t>Převedení dopravního řešení do SW řadiče</t>
  </si>
  <si>
    <t>Forma na kabelu RCEpKEY</t>
  </si>
  <si>
    <t>Forma kabelová pro kabel TCEKEZE, TCEKFE do 2P 1,0</t>
  </si>
  <si>
    <t>Montáž jističe 25/3/B do RE</t>
  </si>
  <si>
    <t>Montáž vypínače 40A do RE</t>
  </si>
  <si>
    <t>Vypínač 40A</t>
  </si>
  <si>
    <t>Montáž jističe 20/1/B</t>
  </si>
  <si>
    <t>Forma kabelová pro kabel TCEKEZE, TCEKFE do 3P 1,0</t>
  </si>
  <si>
    <t>Kabel CYKY-J 4*16 mm2</t>
  </si>
  <si>
    <t>Jednotka signalizace pro nevidomé</t>
  </si>
  <si>
    <t>Montáž -  kabel CYKY-J 4*16 mm2 uložení volně</t>
  </si>
  <si>
    <t>Forma kabelová pro kabel TCEKEZE, TCEKFE do 4P 1,0</t>
  </si>
  <si>
    <t>Forma kabelová pro kabel TCEKEZE, TCEKFE do 7P 1,0</t>
  </si>
  <si>
    <t>Forma kabelová pro kabel TCEKEZE, TCEKFE do 12P 1,0</t>
  </si>
  <si>
    <t>Forma kabelová pro kabel TCEKEZE, TCEKFE do 16P 1,0</t>
  </si>
  <si>
    <t>Forma kabelová pro kabel TCEKEZE, TCEKFE do 24P 1,0</t>
  </si>
  <si>
    <t xml:space="preserve">Forma kabelová pro kabel TCEKEZE, TCEKFE do 30P 1,0 </t>
  </si>
  <si>
    <t>Forma kabelová pro kabel TCEKEZE, TCEKFE do 48P 1,0</t>
  </si>
  <si>
    <t>Dopravní značka P6</t>
  </si>
  <si>
    <t>Forma kabelová pro kabel TCEKEZE, TCEKFE do 61P 1,0</t>
  </si>
  <si>
    <t>Ukončení kabelu 5*1,5 smršťovací záklopkou</t>
  </si>
  <si>
    <t>Ukončení kabelu 7*1,5 smršťovací záklopkou</t>
  </si>
  <si>
    <t>Ukončení kabelu 12*1,5 smršťovací záklopkou</t>
  </si>
  <si>
    <t>Ukončení kabelu 19*1,5 smršťovací záklopkou</t>
  </si>
  <si>
    <t>Ukončení kabelu 24*1,5 smršťovací záklopkou</t>
  </si>
  <si>
    <t>Montáž stožárové svorkovnice</t>
  </si>
  <si>
    <t>Montáž sloupku pro dopravní značku</t>
  </si>
  <si>
    <t>VDZ - WYSSBROT V7 přechod zebra 0,5/0,5</t>
  </si>
  <si>
    <t>VDZ - WYSSBROT V14 "BUS"</t>
  </si>
  <si>
    <t>VDZ - stříkání barvou V1a (š. 12,5 cm plná)</t>
  </si>
  <si>
    <t>VDZ - stř. barvou V2a (š. 12,5 cm plná/mezera 3/6)</t>
  </si>
  <si>
    <t>VDZ - stř. barvou V2a (š. 12,5 cm plná/mezera 3/3)</t>
  </si>
  <si>
    <t>VDZ - stř. barvou V2b (š. 12,5 cm plná/mezera 3/1,5)</t>
  </si>
  <si>
    <t>VDZ - stř. barvou V5 "stopčára" (šířka 0,5 m plná)</t>
  </si>
  <si>
    <t>Odbočení jednoho kabelu ve spojce XAGA</t>
  </si>
  <si>
    <t>VDZ - stříkání barvou V4 (š. 25 cm plná plná/mezera 1,5/1,5)</t>
  </si>
  <si>
    <t>VDZ - stř. barvou V7 přechod zebra 0,5/0,5</t>
  </si>
  <si>
    <t>VDZ - stř. barvou V9a směrové šipky (jeden směr)</t>
  </si>
  <si>
    <t>VDZ - stř. barvou V9a směrové šipky (dva směry)</t>
  </si>
  <si>
    <t>VDZ - stř. barvou V13 zebra 0,5/0,5</t>
  </si>
  <si>
    <t>VDZ - stř. barvou žlutou V11 pouze čáry š. 12,5 cm</t>
  </si>
  <si>
    <t>VDZ - stř. barvou V13 zebra 0,5/1,5</t>
  </si>
  <si>
    <t>VDZ - stříkání barvou V4 (š. 25 cm plná)</t>
  </si>
  <si>
    <t>Ukončení kabelu 37*1,5 smršťovací záklopkou</t>
  </si>
  <si>
    <t>Ukončení kabelu 48*1,5 smršťovací záklopkou</t>
  </si>
  <si>
    <t>Vodní zábrana</t>
  </si>
  <si>
    <t>Forma drátová do 10 vodičů</t>
  </si>
  <si>
    <t>Forma drátová do 20 vodičů</t>
  </si>
  <si>
    <t>Forma drátová do 30 vodičů</t>
  </si>
  <si>
    <t>Forma drátová do 40 vodičů</t>
  </si>
  <si>
    <t>Forma drátová do 50 vodičů</t>
  </si>
  <si>
    <t>Montáž telefonního přístroje</t>
  </si>
  <si>
    <t>Zapojení telefonního přístroje</t>
  </si>
  <si>
    <t>Kabel CYKY 5*1,5 mm2</t>
  </si>
  <si>
    <t>Kabel TCEKEZE 12P 1,0</t>
  </si>
  <si>
    <t>Kabel TCEKEZE 10 XN 0,8</t>
  </si>
  <si>
    <t>Montáž videodetektoru</t>
  </si>
  <si>
    <t>Dopravní značka IP19 (2 pruhy)</t>
  </si>
  <si>
    <t>Kabel TCKQYPY 25 XN 0,8</t>
  </si>
  <si>
    <t>Kabel TCKQYPY 50 XN 0,8</t>
  </si>
  <si>
    <t>Kabel TCKQYPY 75 XN 0,8</t>
  </si>
  <si>
    <t>Kabel TCKQY 15 XN 0,8</t>
  </si>
  <si>
    <t>Kabel TCKQY 25 XN 0,8</t>
  </si>
  <si>
    <t>Kabel TCKQY 50 XN 0,8</t>
  </si>
  <si>
    <t>Kabel TCKQY 75 XN 0,8</t>
  </si>
  <si>
    <t>Dopravní značka P5</t>
  </si>
  <si>
    <t>Spojka typu T</t>
  </si>
  <si>
    <t>Kabel VCCPY 75-4,8 - černý</t>
  </si>
  <si>
    <t>Kabel RG 213</t>
  </si>
  <si>
    <t>Spojka OTR 60</t>
  </si>
  <si>
    <t>Spojka OTR 120</t>
  </si>
  <si>
    <t>Rozepření stěn rýh nebo jam</t>
  </si>
  <si>
    <t>Odstranění příložného pažení v rýze do hloubky 2 m</t>
  </si>
  <si>
    <t>Odstranění příložného pažení v jámě do hloubky 4 m</t>
  </si>
  <si>
    <t>Odstranění příložného pažení v rýze do hloubky 4 m</t>
  </si>
  <si>
    <t>Odstranění rozepření stěn rýh nebo jam</t>
  </si>
  <si>
    <t>Pokládka multikanálu čtyřotvorového s obsypem z písku</t>
  </si>
  <si>
    <t>Pokládka multikanálu devítiotvorového s obsypem z písku</t>
  </si>
  <si>
    <t>Pokládka multikanálu čtyřotvorového s obetonováním</t>
  </si>
  <si>
    <t>Pokládka multikanálu devítiotvorového s obetonováním</t>
  </si>
  <si>
    <t>Provizorní zajištění potrubí ve výkopu při křížení kabelem</t>
  </si>
  <si>
    <t>Provizorní zajištění kabelů VN ve výkopu při křížení kabelem</t>
  </si>
  <si>
    <t>Provizorní zajištění sdělovacích kabelů ve výkopu při křížení kabelem</t>
  </si>
  <si>
    <t>Žlab kabelový TK 2 - pro křížení se sdělovacím kabelem</t>
  </si>
  <si>
    <t>Provizorní zajištění kabelů ve výkopu při souběhu kabelem</t>
  </si>
  <si>
    <t>Krytí spojky, koncovky nebo odbočnic pro kabel do 6kV</t>
  </si>
  <si>
    <t>Oddělení kabelu přepážkou z cihel</t>
  </si>
  <si>
    <t>Oddělení kabelu přepážkou z betonových desek</t>
  </si>
  <si>
    <r>
      <t xml:space="preserve">Osazení betonové trubky TBP 14-20  </t>
    </r>
    <r>
      <rPr>
        <sz val="9.5"/>
        <color indexed="8"/>
        <rFont val="Symbol"/>
        <family val="1"/>
      </rPr>
      <t>Ć</t>
    </r>
    <r>
      <rPr>
        <sz val="9.5"/>
        <color indexed="8"/>
        <rFont val="SymbolProp BT"/>
        <family val="1"/>
      </rPr>
      <t xml:space="preserve"> </t>
    </r>
    <r>
      <rPr>
        <sz val="9.5"/>
        <color indexed="8"/>
        <rFont val="Times New Roman CE"/>
        <family val="1"/>
      </rPr>
      <t>20/125 s obetonováním</t>
    </r>
  </si>
  <si>
    <r>
      <t xml:space="preserve">Osazení betonové trubky TBP 15-30  </t>
    </r>
    <r>
      <rPr>
        <sz val="9.5"/>
        <color indexed="8"/>
        <rFont val="Symbol"/>
        <family val="1"/>
      </rPr>
      <t>Ć</t>
    </r>
    <r>
      <rPr>
        <sz val="9.5"/>
        <color indexed="8"/>
        <rFont val="SymbolProp BT"/>
        <family val="1"/>
      </rPr>
      <t xml:space="preserve"> 3</t>
    </r>
    <r>
      <rPr>
        <sz val="9.5"/>
        <color indexed="8"/>
        <rFont val="Times New Roman CE"/>
        <family val="1"/>
      </rPr>
      <t>0/125 s obetonováním</t>
    </r>
  </si>
  <si>
    <t>Prostup z betonové roury o světlosti 15 cm s obetonováním</t>
  </si>
  <si>
    <t>Prostup z betonové roury o světlosti 20 cm s obetonováním</t>
  </si>
  <si>
    <t>Prostup z PE roury o světlosti do 10 cm s obetonováním</t>
  </si>
  <si>
    <t>Prostup z PE roury o světlosti do 20 cm s obetonováním</t>
  </si>
  <si>
    <t>Prostup z PE roury o světlosti do 15 cm s obetonováním</t>
  </si>
  <si>
    <t xml:space="preserve">  2.2. Montáže M - 22 (skupina 001 - 080)</t>
  </si>
  <si>
    <t xml:space="preserve">  2.3. Montáže M - 21</t>
  </si>
  <si>
    <t>2. Montáže</t>
  </si>
  <si>
    <t>Prostup z trub ocelových o světlosti 15 cm - chránička cykl. stezka</t>
  </si>
  <si>
    <t>Prostup z trub ocelových o světlosti 15 cm pro kříž. s parovodem</t>
  </si>
  <si>
    <t>Odvoz suti a vybouraných hmot do vzdálenosti 1 km</t>
  </si>
  <si>
    <t>Provizorní úprava terénu včetně odkopání drobných nerovností</t>
  </si>
  <si>
    <t>Podkladová vrstva ze štěrkopísku tloušťka 15 cm</t>
  </si>
  <si>
    <t>Podkladová vrstva ze štěrkodrti tloušťka 5 cm</t>
  </si>
  <si>
    <t>Podkladová vrstva z obalovaného kameniva tloušťka 10 cm</t>
  </si>
  <si>
    <t>VDZ - WYSSBROT V5 (šířka 0,5 m plná)</t>
  </si>
  <si>
    <t>Podkladová vrstva z obalovaného kameniva tloušťka 15 cm</t>
  </si>
  <si>
    <t>Podkladová vrstva z betonu prostého tloušťka 15 cm</t>
  </si>
  <si>
    <t>Výkop rýhy pro kabelovou spojku</t>
  </si>
  <si>
    <t>Provizorní úprava povrchu kabelové rýhy po záhozu dlažbou</t>
  </si>
  <si>
    <t>Provizorní úprava povrchu kabelové trasy zámkovou dlažbou</t>
  </si>
  <si>
    <t>Vytrhání dlažby z pískového podkladu z kostek - vjezd</t>
  </si>
  <si>
    <t>Provizorní úprava povrchů kostkou velkou</t>
  </si>
  <si>
    <t>Spojka OTR 240</t>
  </si>
  <si>
    <t>Spojka OTR 480</t>
  </si>
  <si>
    <t>Příchytka kabelová SONAP</t>
  </si>
  <si>
    <t>Spojka XAGA 500 - 43/8 - 150/Z - RF</t>
  </si>
  <si>
    <t>Dopravní značka IP4b</t>
  </si>
  <si>
    <t>Výkop jam pro horizontální vrtání</t>
  </si>
  <si>
    <t>Spojka XAGA 500 -  43/8  - 300/Z - RF</t>
  </si>
  <si>
    <t>Spojka XAGA 500 -  75/15 - 400/Z - RF</t>
  </si>
  <si>
    <t>Spojka XAGA 500 - 100/25 - 500/Z - RF</t>
  </si>
  <si>
    <t>Spojka XAGA 550 -  75/15 - 650/CZ</t>
  </si>
  <si>
    <t>Dopravní značka A10 v kontrastím rámu ze žluté folie</t>
  </si>
  <si>
    <t>Dopravní značka A11 v kontrastím rámu ze žluté folie</t>
  </si>
  <si>
    <t>Dopravní značka IP6 v kontrastím rámu ze žluté folie</t>
  </si>
  <si>
    <t>Odbočovací souprava BOKT 75/15/Z-RF</t>
  </si>
  <si>
    <t>Vedení uzemňovací izolované z FeZn drátu do průměru 10 mm</t>
  </si>
  <si>
    <t>Montáž -  kabel AYKY 4x35 mm2 uložení volně</t>
  </si>
  <si>
    <t>Kabel AYKY 4x35 mm2</t>
  </si>
  <si>
    <t>Rozprostření nové ornice</t>
  </si>
  <si>
    <t>Ukončení vodičů v rozvaděčích do 16 mm2</t>
  </si>
  <si>
    <t>Montáž kabelové spojky SV pe 3 pro kabel CYKY 5*1,5</t>
  </si>
  <si>
    <t>Montáž kabelové spojky SV pe 3 pro kabel CYKY 7*1,5</t>
  </si>
  <si>
    <t>Montáž kabelové spojky SV pe 3 pro kabel CYKY 12*1,5</t>
  </si>
  <si>
    <t>Montáž kabelové spojky SV pe 3 pro kabel CYKY 19*1,5</t>
  </si>
  <si>
    <t>Montáž kabelové spojky SV pe 3 pro kabel CYKY 24*1,5</t>
  </si>
  <si>
    <t>Montáž kabelové spojky SV pe 3 pro kabel CYKY 37*1,5</t>
  </si>
  <si>
    <t>Montáž pojistky 16A do pojistkového odpínače</t>
  </si>
  <si>
    <t>Montáž pojistky 20A do pojistkového odpínače</t>
  </si>
  <si>
    <t>Montáž pojistky 20AT do pojistkového odpínače</t>
  </si>
  <si>
    <t>Montáž proudového chrániče</t>
  </si>
  <si>
    <t>Utěsnění elektroměrového rozvaděče RE</t>
  </si>
  <si>
    <t>Montáž rozvaděče RE</t>
  </si>
  <si>
    <t>Dopravní značka P4</t>
  </si>
  <si>
    <t>Dopravní značka P2</t>
  </si>
  <si>
    <t>Montáž kabelu TCEKFE 1P 1,0 uložení do PE chráničky</t>
  </si>
  <si>
    <t>Montáž kabelu TCEKFE 2P 1,0 uložení do PE chráničky</t>
  </si>
  <si>
    <t>Montáž kabelu TCEKFE 3P 1,0 uložení do PE chráničky</t>
  </si>
  <si>
    <t>Montáž koaxiálního kabelu RG 213 uložení do PE chrán.</t>
  </si>
  <si>
    <t>Kabel TCEKEZE 12P 1,0 - uložený do PE chráničky</t>
  </si>
  <si>
    <t>Kabel TCEKEZE do 50 XN - uložený do PE chráničky</t>
  </si>
  <si>
    <t>Montáž - kabel CYKY 5*1,5 zatažení do PE chráničky</t>
  </si>
  <si>
    <t>Montáž - kabel CYKY 7*1,5 zatažení do PE chráničky</t>
  </si>
  <si>
    <t>Montáž - kabel CYKY 12*1,5 zatažení do PE chráničky</t>
  </si>
  <si>
    <t>Montáž - kabel CYKY 19*1,5 zatažení do PE chráničky</t>
  </si>
  <si>
    <t>Montáž - kabel CYKY 24*1,5 zatažení do PE chráničky</t>
  </si>
  <si>
    <t>Montáž - kabel CYKY 37*1,5 zatažení do PE chráničky</t>
  </si>
  <si>
    <t>Montáž kabelu TCEKFY 1P 1,0 uložení do PE chráničky</t>
  </si>
  <si>
    <t>Bezkontaktní snímání kolejových vozidel - snímací část</t>
  </si>
  <si>
    <t>Bezkontaktní snímání kolejových vozidel - vyhodnovací interní část</t>
  </si>
  <si>
    <t>Bezkontaktní snímání kolejových vozidel - vyhodnovací externí část</t>
  </si>
  <si>
    <t>Prvek aktivní prefence tramvají</t>
  </si>
  <si>
    <t>Montáž bezkontaktního snímání kolejových vozidel</t>
  </si>
  <si>
    <t>Montáž prvku aktivní prefence tramvají</t>
  </si>
  <si>
    <t>Montáž koaxiálního kabelu VCCPY 75-4,8 uložení do PE chrán.</t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</si>
  <si>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110mm - chránička kabelů</t>
    </r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</si>
  <si>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75mm - chránička kabelů</t>
    </r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</si>
  <si>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63mm - chránička kabelů</t>
    </r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</si>
  <si>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50mm - chránička kabelů</t>
    </r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</si>
  <si>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32mm - chránička kabelů</t>
    </r>
  </si>
  <si>
    <t>Žlab kabelový TK 2 - pro křížení s kabely VN</t>
  </si>
  <si>
    <t>Montáž pojistkové skříně SPP6</t>
  </si>
  <si>
    <t>Montáž pojistkové skříně SPP7</t>
  </si>
  <si>
    <t>Montáž pilíře PSPP pro pojistkovou skříň SPP7</t>
  </si>
  <si>
    <t>Tenkocementová skříň SP3</t>
  </si>
  <si>
    <t>Tenkocementová skříň SP4</t>
  </si>
  <si>
    <t>Tenkocementová skříň SR2</t>
  </si>
  <si>
    <t>Tenkocementová skříň SR3</t>
  </si>
  <si>
    <t>Usazení koncovkoveho dílu KD2</t>
  </si>
  <si>
    <t>Usazení koncovkoveho dílu KD3</t>
  </si>
  <si>
    <t>Montáž řadové svorkovnice do řadiče</t>
  </si>
  <si>
    <t>Montáž pojistkového odpínače do řadiče</t>
  </si>
  <si>
    <t>Podklad ze štěrkodrtě ŠD tl 150 mm</t>
  </si>
  <si>
    <t xml:space="preserve">Montáž kabelového žlabu do řadiče </t>
  </si>
  <si>
    <t>Montáž - vodiče CGAU 2/3,6 kV 2,5 mm2 v polyetyl. trubce</t>
  </si>
  <si>
    <t>Montáž -  kabel AYKY 3x185+95 mm2 uložení volně</t>
  </si>
  <si>
    <t>Montáž -  kabel AYKY 3x120+70 mm2 uložení volně</t>
  </si>
  <si>
    <t>Přetočení kabelu na malý buben</t>
  </si>
  <si>
    <t>Kabel AYKY 3x185+95 mm2</t>
  </si>
  <si>
    <t>Litinová spojka</t>
  </si>
  <si>
    <t>Proudový chránič F10/2/0,03 - manipulační zásuvka</t>
  </si>
  <si>
    <t>Proudový chránič F20/2/0,3 - řadič</t>
  </si>
  <si>
    <t>Koncovka kSe2</t>
  </si>
  <si>
    <t>Pilíř elektroměrový vybavený ERP 1.1</t>
  </si>
  <si>
    <t>Pojistková skříň SP3</t>
  </si>
  <si>
    <t>Pojistková skříň SP4</t>
  </si>
  <si>
    <t>Pojistková skříň SR2</t>
  </si>
  <si>
    <t>Pojistková skříň SR3</t>
  </si>
  <si>
    <t>Koncovkový díl KD2</t>
  </si>
  <si>
    <t>Koncovkový díl KD3</t>
  </si>
  <si>
    <t>Pojistková skříň SPP6</t>
  </si>
  <si>
    <t>Pojistková skříň SPP7</t>
  </si>
  <si>
    <t>Pilíř PSPP pro pojistkovou skříň SPP7</t>
  </si>
  <si>
    <t xml:space="preserve">Pojistkový odpínač jednopólový (LM 501)               </t>
  </si>
  <si>
    <t xml:space="preserve">Pojistkový odpínač dvojpólový (LM 502) s nul. lištou       </t>
  </si>
  <si>
    <t xml:space="preserve">Pojistkový odpínač trojpólový (LM 503)                     </t>
  </si>
  <si>
    <t xml:space="preserve">Pojistka 16 A do pojistkového odpínače                     </t>
  </si>
  <si>
    <t>Videodetektor</t>
  </si>
  <si>
    <t>HW+SW výbava - připojení řadiče na CTD pomocí seriové linky</t>
  </si>
  <si>
    <t>HW+SW výbava - připojení řadiče na CTD pomocí GSM sítě</t>
  </si>
  <si>
    <t xml:space="preserve">Stožár patkovaný + výložník ST40A0                               </t>
  </si>
  <si>
    <t>Betonový základový blok "A" (pro výložníkový stožár)</t>
  </si>
  <si>
    <t>Montáž stožáru přímého na základovém rámu</t>
  </si>
  <si>
    <t>Profil montážní NMP 600</t>
  </si>
  <si>
    <t>Podpěra rychloupínací NPR 125</t>
  </si>
  <si>
    <t>Pojistka NPPVZ</t>
  </si>
  <si>
    <t>Konzola NKO</t>
  </si>
  <si>
    <t>Spojka pro žlab pozinkovaná NS 50</t>
  </si>
  <si>
    <t>Dopravní značka C2c</t>
  </si>
  <si>
    <t xml:space="preserve">Zarovnání styčné plochy živičné tl. do 10 cm </t>
  </si>
  <si>
    <t xml:space="preserve">Řezání stávajícího živičného krytu tl. 5 - 10 cm </t>
  </si>
  <si>
    <t xml:space="preserve">Osazení záhon.obrubníků do lože z B 12,5 s opěrou </t>
  </si>
  <si>
    <t xml:space="preserve">Osazení stojatého obrubníku,s opěrou,lože z B 12,5 </t>
  </si>
  <si>
    <t>Obrubník záhonový  BO 5/20/100</t>
  </si>
  <si>
    <t>Obrubník  BO 10/25/100</t>
  </si>
  <si>
    <t>59217330</t>
  </si>
  <si>
    <t>59217331</t>
  </si>
  <si>
    <t xml:space="preserve">Kontrastní rám pro návěstidlo třísvětlové 3x300        </t>
  </si>
  <si>
    <t>Návěstidlo 3 světlové 300 - světelný zdroj LED</t>
  </si>
  <si>
    <t>Příplatek k vodorovnému přemístění horniny za každých dalších 1000 m (celkem 9 km)</t>
  </si>
  <si>
    <t>Příplatek k ceně odvozu za další i zapapočatý 1 km (celkem 9 km)</t>
  </si>
  <si>
    <t>4. Zemní práce</t>
  </si>
  <si>
    <t xml:space="preserve"> 4. Zemní práce</t>
  </si>
  <si>
    <t>Stožár + výložník T100F1</t>
  </si>
  <si>
    <t>Optický rozvaděč XO</t>
  </si>
  <si>
    <t>Montáž optického rozvaděče XO</t>
  </si>
  <si>
    <t>Demontáž - kabel TCEKFE 1P 1,0 uložení do chráničky</t>
  </si>
  <si>
    <t>220182026</t>
  </si>
  <si>
    <t>220182027</t>
  </si>
  <si>
    <t>220182028</t>
  </si>
  <si>
    <t>220182029</t>
  </si>
  <si>
    <t>Ukončení vodičů v rozvaděčích do 25 mm2</t>
  </si>
  <si>
    <t>Montáž závitové pojistky do 25 A do pojistkového spodku</t>
  </si>
  <si>
    <t>Montáž závitové pojistky do 60 A do pojistkového spodku</t>
  </si>
  <si>
    <t>Montáž pojistkových patron nožových (PHOO)</t>
  </si>
  <si>
    <t>Montáž -  kabel CYKY-J 3x4 mm2 uložení volně</t>
  </si>
  <si>
    <t>Montáž -  kabel CYKY-J 3x6 mm2 uložení volně</t>
  </si>
  <si>
    <t>Kabel CYKY-J 3*4 mm2</t>
  </si>
  <si>
    <t>Kabel CYKY-J 3*6 mm2</t>
  </si>
  <si>
    <t>Pojistkový spodek s porcelánovým kroužkem 20A</t>
  </si>
  <si>
    <t>Závitová pojistka 20AT E27</t>
  </si>
  <si>
    <t>Závitová pojistka 32A E33</t>
  </si>
  <si>
    <t>Pojistkový spodek s porcelánovým kroužkem 32A</t>
  </si>
  <si>
    <t>Montáž štítku kabelového průběžného</t>
  </si>
  <si>
    <t>Vytrhání obrub ležatých chodníkových</t>
  </si>
  <si>
    <t>Vytrhání obrub ležatých silničních</t>
  </si>
  <si>
    <t>Vytyčení trasy inženýrských sítí v zastavěném prostoru</t>
  </si>
  <si>
    <t>Trubka z z PE 100+, 160 x 9,5 mm</t>
  </si>
  <si>
    <t>Trubka z PE 100+, 110 x 6,6 mm</t>
  </si>
  <si>
    <t>Trubka z PE 100+,  63 x 5,8 mm</t>
  </si>
  <si>
    <t>Trubka z PE 100+, 50 x 4,6 mm</t>
  </si>
  <si>
    <t>Trubka ocelová bezešvá hladká kruhová D159 tl 4,5 mm</t>
  </si>
  <si>
    <t>Provizorní kladení obrubníků záhonových betonových</t>
  </si>
  <si>
    <t>Provizorní kladení obrubníků chodníkových betonových stojatých</t>
  </si>
  <si>
    <t>Vrty nepažené pro stožáry průměru do 85 cm, hloubky do 2 m</t>
  </si>
  <si>
    <t>Protlačování otvorů strojně neřízený zemní protlak do DN 160 mm</t>
  </si>
  <si>
    <t>Nátěr vnější omítky akrylátovou barvou jedno nebo dvoubarevný</t>
  </si>
  <si>
    <t>Kladení dlažby z dlaždic betonových tvarovaných nebo zámkových</t>
  </si>
  <si>
    <t>Kladení dlažby z kostek kamenných drobných</t>
  </si>
  <si>
    <t>Kostka dlažební drobná, velikost 10 cm</t>
  </si>
  <si>
    <t>Dlažba desková betonová 30x30x3,7 cm</t>
  </si>
  <si>
    <t>Kladení betonové dlažby komunikací pro pěší do lože z kameniva</t>
  </si>
  <si>
    <t>Dlažba 20 x 20 x 6</t>
  </si>
  <si>
    <t>Osazení záhonového obrubníku betonového do lože z betonu s boční opěrou</t>
  </si>
  <si>
    <t>Osazení chodníkového obrubníku betonového stojatého s boční opěrou do lože z betonu prostého</t>
  </si>
  <si>
    <t>Obrubník betonový zahradní šedý 100 x 5 x 25 cm</t>
  </si>
  <si>
    <t>Obrubník betonový chodníkový 100x15x25 cm</t>
  </si>
  <si>
    <t>Zalití dilatačních spár podélných za studena</t>
  </si>
  <si>
    <t>Kladení dlažby z vegetačních tvárnic pozemních komunikací tl 80 mm do 50 m2</t>
  </si>
  <si>
    <t>Tvárnice betonová zatravňovací 50x50x8 cm</t>
  </si>
  <si>
    <t>Založení parkového trávníku výsevem v rovině a ve svahu do 1:5</t>
  </si>
  <si>
    <t>Osivo směs travní parková okrasná</t>
  </si>
  <si>
    <t>005724200</t>
  </si>
  <si>
    <t>Přesun hmot pro opravy a údržbu pozemních komunikací a letišť</t>
  </si>
  <si>
    <t>Příplatek za zvětšený přesun pro opravy a údržbu pozemních komunikací a letišť do 5000 m</t>
  </si>
  <si>
    <t>Příplatek za zvětšený přesun pro opravy a údržbu pozemních komunikací a letišť za každých 5000 m přes 5000 m</t>
  </si>
  <si>
    <t>Montáž kabelového rozvaděče R5.20</t>
  </si>
  <si>
    <t>Kabel TCEPKPFLE 3 x 4 x 0,8 - uložený do PE chráničky</t>
  </si>
  <si>
    <t>Deska dlažební, žulová leštěná 60x30 tl 3 cm</t>
  </si>
  <si>
    <t>Dlažba z lomového kamene s provedením lože z betonu (deska dlažební)</t>
  </si>
  <si>
    <t>Žlab kabelový pozinkovaný 2000/125/50</t>
  </si>
  <si>
    <t>Víko žlabu pozinkované 2000/125</t>
  </si>
  <si>
    <t>Víko pro T-kus pozinkované 125</t>
  </si>
  <si>
    <t>T-kus pozinkovaný 125/50</t>
  </si>
  <si>
    <t>Koleno žlabu pozinkované 125/50</t>
  </si>
  <si>
    <t>Sada spojovacího materiálu (šroub + matice + podložka)</t>
  </si>
  <si>
    <t>Chránič hran</t>
  </si>
  <si>
    <t>Oblouk klesající 90° pozinkovaný 125/50</t>
  </si>
  <si>
    <t>Víko oblouku klesajícího 90° pozinkované 125</t>
  </si>
  <si>
    <t>Úchyt víka pružný</t>
  </si>
  <si>
    <t>Víko pro koleno pozinkované 125</t>
  </si>
  <si>
    <t xml:space="preserve">Pojistka 20 A do pojistkového odpínače                     </t>
  </si>
  <si>
    <t xml:space="preserve">Pojistka 20 AT do pojistkového odpínače                    </t>
  </si>
  <si>
    <t xml:space="preserve">Silová svorka do řadiče                                  </t>
  </si>
  <si>
    <t>Jistič 20/1/B</t>
  </si>
  <si>
    <t>Betonový základ z monolitického betonu tř. C16/20</t>
  </si>
  <si>
    <t>Vytrhání obrub dlažeb kostek</t>
  </si>
  <si>
    <t>Vytrhání obrub stojatých</t>
  </si>
  <si>
    <t>Odstraň podklad 50m2 živič tl  5cm - 10cm - chodníky</t>
  </si>
  <si>
    <t>Odstraň podklad z bet prostého tl do 10cm -  podklad živice</t>
  </si>
  <si>
    <t>Pojistkový spodek  E27 20AT</t>
  </si>
  <si>
    <t>Nožová patrona 32A</t>
  </si>
  <si>
    <t>Nožová patrona 63A</t>
  </si>
  <si>
    <t>Silový vodič CMSM 3 * 1,5 mm2</t>
  </si>
  <si>
    <t>Průraz zdiva včetně zazdění</t>
  </si>
  <si>
    <t>Průraz betonového zdiva</t>
  </si>
  <si>
    <t>Vodič CGAU 2,5 mm2 - pro vedení k sondě TD</t>
  </si>
  <si>
    <t>Plastový kabelový žlab</t>
  </si>
  <si>
    <t>Úprava pláně zářez tř. 4 se zhutnění</t>
  </si>
  <si>
    <t>Rozebrání dlažeb pro pěší B zámková dlažba - zpětné použití určí investor - různé typy dlažeb, nevhodná barva, počítáno s odvozem a uložením u investora</t>
  </si>
  <si>
    <t>Demontáž tramvajového detektoru</t>
  </si>
  <si>
    <t>Přípl ZKD 1km suti sucho 1km - 9x</t>
  </si>
  <si>
    <t>Demontáž svorkovnice v boční skříni řadiče</t>
  </si>
  <si>
    <t>Demontáž návěstidla jednosvětlového  na stožár</t>
  </si>
  <si>
    <t>Demontáž návěstidla jednosvětlového  na výložník</t>
  </si>
  <si>
    <t>Demontáž návěstidla dvousvětlového na stožár</t>
  </si>
  <si>
    <t>Demontáž návěstidla dvousvětlového  na výložník</t>
  </si>
  <si>
    <t>Demontáž upevňovací soupravy DZ na stožár</t>
  </si>
  <si>
    <t>Demontáž návěstidla třísvětlového  na stožár</t>
  </si>
  <si>
    <t>Demontáž návěstidla třísvětlového  na výložník</t>
  </si>
  <si>
    <t>58380122</t>
  </si>
  <si>
    <t>Osazení silnič obrub B stoj opěra C 20/25</t>
  </si>
  <si>
    <t>Silniční betonový obrubník nájezdový 100/15/15 N nat</t>
  </si>
  <si>
    <t>Silniční betonový obrubník přechodový 100/15/25-15 LV nat</t>
  </si>
  <si>
    <t>Silniční betonový obrubník přechodový 100/15/25-15 PV nat</t>
  </si>
  <si>
    <t>Osazení chodník obrub B stoj opěra C 20/25</t>
  </si>
  <si>
    <t>Chodníkový betonový obrubník 100/10/25 nat</t>
  </si>
  <si>
    <t>Osazení obrub drob kostka s opěr bet C 20/25 - oprava jednořádek</t>
  </si>
  <si>
    <t>Osazení obrub drob kostka bez opěr bet C 20/25 - oprav dvojřádek</t>
  </si>
  <si>
    <t>Kostka dlažební drobná sk.mat.I/2 vel.8/10cm šedá, použít stávající, počítat 15% nových kostek</t>
  </si>
  <si>
    <t>Očištění dlažeb kostka drob spáry živ MC</t>
  </si>
  <si>
    <t>Očištění vybouraných zámk dlaždic spáry kamn</t>
  </si>
  <si>
    <t>Řezání živič krytu tl do 10cm</t>
  </si>
  <si>
    <t>Předznačení stopčáry žebry nápisy šipky stíny</t>
  </si>
  <si>
    <t>Vod znač vodící pás přechodu pokládka strukturovaný plast</t>
  </si>
  <si>
    <t>Přípl stopčáry atd balotin</t>
  </si>
  <si>
    <t>Vodor doprava suti sucho 1km</t>
  </si>
  <si>
    <t>Skládkovné suť s asfaltem</t>
  </si>
  <si>
    <t>Skládkovné suť s příměsí - podklady (bez dlažby - u investora)</t>
  </si>
  <si>
    <t>Poplatek za skládku ostatních zemin - viz odd. 1</t>
  </si>
  <si>
    <t>Přesun hm kryt živ,B opravy,údržba pozem kom</t>
  </si>
  <si>
    <t>Rozmontování návěstidla dvousvětlového na stožár</t>
  </si>
  <si>
    <t>Rozmontování návěstidla dvousvětlového na výložník</t>
  </si>
  <si>
    <t>Rozmontování návěstidla třísvětlového na stožár</t>
  </si>
  <si>
    <t>Rozmontování návěstidla třísvětlového na výložník</t>
  </si>
  <si>
    <t>Demontáž blikače BB</t>
  </si>
  <si>
    <t>Demontáž signalizačního zařízení pro nevidomé</t>
  </si>
  <si>
    <t>Demontáž tlačítka pro chodce</t>
  </si>
  <si>
    <t>Kotevní plech pro šachtu HERMELOCK</t>
  </si>
  <si>
    <t>Demontáž kontrastního rámu pro jednosvětlové návěstidlo</t>
  </si>
  <si>
    <t>Demontáž kontrastního rámu pro dvousvětlové návěstidlo</t>
  </si>
  <si>
    <t>Demontáž kontrastního rámu pro třísvětlové návěstidlo</t>
  </si>
  <si>
    <t>Demontáž indukční smyčky</t>
  </si>
  <si>
    <t>Demontáž RŘ na řadič</t>
  </si>
  <si>
    <t>Demontáž RŘ na stožár</t>
  </si>
  <si>
    <t>Demontáž řadiče</t>
  </si>
  <si>
    <t xml:space="preserve">  3.2. Demontáže M - 22 (skupina 001 - 080)</t>
  </si>
  <si>
    <t>Demontáž kabelu TCKQY do 100 XN - uloženého volně</t>
  </si>
  <si>
    <t>Demontáž kabelu TCKQY do 300 XN - uloženého volně</t>
  </si>
  <si>
    <t>Demontáž kabelu TCEKEZE do 50 XN - uloženého volně</t>
  </si>
  <si>
    <t>Demontáž kabelu TCEKEZE do 100 XN - uloženého volně</t>
  </si>
  <si>
    <t>Demontáž - kabel CYKY 7*1,5 uložení volně</t>
  </si>
  <si>
    <t>Demontáž - kabel CYKY 12*1,5 uložení volně</t>
  </si>
  <si>
    <t>Demontáž - kabel CYKY 19*1,5 uložení volně</t>
  </si>
  <si>
    <t>Demontáž - kabel CYKY 24*1,5 uložení volně</t>
  </si>
  <si>
    <t>Demontáž - kabel CYKY 37*1,5 uložení volně</t>
  </si>
  <si>
    <t>Demontáž - zatažení kabelu do objektu</t>
  </si>
  <si>
    <t>Demontáž spojky OTR 60 pro 60 žil</t>
  </si>
  <si>
    <t>Rozvaděč RVO</t>
  </si>
  <si>
    <t>Demontáž spojky OTR 120 pro 100 žil</t>
  </si>
  <si>
    <t>Demontáž spojky OTR 240 pro 200 žil</t>
  </si>
  <si>
    <t>Demontáž spojky OTR 480 pro 300 žil</t>
  </si>
  <si>
    <t>Demontáž spojky S 2 do 200 žil</t>
  </si>
  <si>
    <t>Demontáž spojky S 2 do 300 žil</t>
  </si>
  <si>
    <t>Demontáž spojky T odbočné</t>
  </si>
  <si>
    <t>Demontáž závěru ZAU 40</t>
  </si>
  <si>
    <t>Kabel AYKY 4x70 mm2</t>
  </si>
  <si>
    <t>Kabel AYKY 3x120+70 mm2</t>
  </si>
  <si>
    <t>Montáž -  kabel AYKY 4x70 mm2 uložení volně</t>
  </si>
  <si>
    <t>Demontáž ISD-3 nebo externího detektoru</t>
  </si>
  <si>
    <t>Demontáž závěru ZAU 100</t>
  </si>
  <si>
    <t>Demontáž závěru ZAU 200</t>
  </si>
  <si>
    <t>Demontáž telefonního závěru do 100 žil na konstrukci</t>
  </si>
  <si>
    <t>Demontáž telefonního závěru do 200 žil na konstrukci</t>
  </si>
  <si>
    <t>Demontáž vedení uzemňovacího v zemi FeZn 30*4 mm</t>
  </si>
  <si>
    <t>Demontáž uzemnění stožáru SSZ</t>
  </si>
  <si>
    <t>Demontáž formy kabelové na kabelu do 5*2</t>
  </si>
  <si>
    <t>Kabel JCXFE-R 10 x 4 x 0,8 - uložený volně</t>
  </si>
  <si>
    <t>Kabel TCEPKPFLE 10 x 4 x 0,8 - uložený volně</t>
  </si>
  <si>
    <t>Kabel TCEPKPFLE 10 x 4 x 0,8 - uložený do PE chráničky</t>
  </si>
  <si>
    <t>Kabel TCEPKPFLE 15 x 4 x 0,8 - uložený do PE chráničky</t>
  </si>
  <si>
    <t>Kabel TCEPKPFLE 25 x 4 x 0,8 - uložený do PE chráničky</t>
  </si>
  <si>
    <t>Kabel TCEPKPFLE 50 x 4 x 0,8 - uložený do PE chráničky</t>
  </si>
  <si>
    <t>Kabel TCEPKPFLE 75 x 4 x 0,8 - uložený do PE chráničky</t>
  </si>
  <si>
    <t>Kabel TCEPKPFLE 100 x 4 x 0,8 - uložený do PE chráničky</t>
  </si>
  <si>
    <t>Kabel JCXFE-R 10 10 x 4 x 0,8 - uložený do PE chráničky</t>
  </si>
  <si>
    <t>Kabel JCXFE-R 10 x 4 x 0,8</t>
  </si>
  <si>
    <t>KABEX</t>
  </si>
  <si>
    <t>Kabelové zakončení pro kabel JCXFE-R 10x 4 x 0,8</t>
  </si>
  <si>
    <t>Demontáž formy kabelové na kabelu do 10*2</t>
  </si>
  <si>
    <t>Demontáž formy kabelové na kabelu do 15*2</t>
  </si>
  <si>
    <t>Demontáž formy kabelové na kabelu do 20*2</t>
  </si>
  <si>
    <t>Demontáž formy kabelové na kabelu do 25*2</t>
  </si>
  <si>
    <t>Demontáž formy kabelové na kabelu do 40*2</t>
  </si>
  <si>
    <t>Dlažba zámková přírodní tloušťky 6cm</t>
  </si>
  <si>
    <t>Dlažba zámková barvená tloušťky 8cm</t>
  </si>
  <si>
    <t>Dlažba zámková přírodní tloušťky 8cm</t>
  </si>
  <si>
    <t>Dlažba zámková reliéfní barvená tloušťky 6cm</t>
  </si>
  <si>
    <t>Montáž kmitače do návěstidla</t>
  </si>
  <si>
    <t>Montáž signalizačního zařízení pro nevidomé na návěstidlo</t>
  </si>
  <si>
    <t>Montáž ultrazvukového dopravního detektoru</t>
  </si>
  <si>
    <t>Montáž upevňovací soupravy DZ na stožár</t>
  </si>
  <si>
    <t>Montáž jednozávitové indukční smyčky s impedan. transformátorem</t>
  </si>
  <si>
    <t>Montáž řadiče MR na sloupek</t>
  </si>
  <si>
    <t>Regulace a aktivace jedné signální skupiny mikroprocesor. řadiče</t>
  </si>
  <si>
    <t>Regulace a aktivace jedné signální skupiny s použitím plošiny</t>
  </si>
  <si>
    <t>Regulace a aktivace každé další signální skupiny s plošinou</t>
  </si>
  <si>
    <t>Regulace a aktivace každé další signální skupiny bez plošiny</t>
  </si>
  <si>
    <t>Regulace a aktivace každé další signální skupiny řadiče s plošinou</t>
  </si>
  <si>
    <t>Regulace a aktivace každé další signální skupiny řadiče bez plošiny</t>
  </si>
  <si>
    <t>Příprava ke kompl. vyzkouš. křiž. s mikroprocesovým řadičem</t>
  </si>
  <si>
    <t xml:space="preserve">Podklad ze struskového štěrku tloušťky 15 cm </t>
  </si>
  <si>
    <t>Zpevnění kamenivem drceným vel.4/8 tloušťky 5 cm</t>
  </si>
  <si>
    <t>Podklad z kam. hrub. drcen. vel.32/63 tloušťky 25cm</t>
  </si>
  <si>
    <t>------------------------------------------------------------</t>
  </si>
  <si>
    <t>Demontáž formy kabelové pro kabel TCEKEZE 15 XN 0,8</t>
  </si>
  <si>
    <t>Demontáž formy kabelové pro kabel TCEKEZE 25 XN 0,8</t>
  </si>
  <si>
    <t>Demontáž formy na kabelu RCEpKEY</t>
  </si>
  <si>
    <t>3. Demontáže</t>
  </si>
  <si>
    <t>Montáž jističe 16/1/B</t>
  </si>
  <si>
    <t>Jistič 16/1/B</t>
  </si>
  <si>
    <t>Zpracování načtených údajů z řadiče ve smyslu DŘ</t>
  </si>
  <si>
    <t>Tlačítko pro chodce 96013</t>
  </si>
  <si>
    <t>Vytyčení trati kabelového vedení</t>
  </si>
  <si>
    <t>km</t>
  </si>
  <si>
    <t>Sejmutí ornice</t>
  </si>
  <si>
    <t>m3</t>
  </si>
  <si>
    <t>Sejmutí drnu</t>
  </si>
  <si>
    <t>Vytrhání dlažby z pískového podkladu z kostek drobných</t>
  </si>
  <si>
    <t>Silový vodič CSA 10 mm2</t>
  </si>
  <si>
    <t>Montáž vodiče CSA 10 mm2 - uložení pevně</t>
  </si>
  <si>
    <t>Kabel TCEKFE 7P 1,0 D</t>
  </si>
  <si>
    <t>Demontáž - kabel RCBKEY 1P 1,3 uložení volně</t>
  </si>
  <si>
    <t>Vytrhání dlažby z pískového podkladu z kostek mozaikových</t>
  </si>
  <si>
    <t>Vytrhání zámkové dlažby z pískového podkladu</t>
  </si>
  <si>
    <t>Montáž přijímače aktivace akustické signalizace pro nevidomé</t>
  </si>
  <si>
    <t>Montáž jednotky pro aktivaci akustické signalizace pro nevidomé</t>
  </si>
  <si>
    <t>Bourání betonových povrchů komunikací pro pěší</t>
  </si>
  <si>
    <t>Dodání ornice včetně dopravy</t>
  </si>
  <si>
    <t>Výkop pro vyhledání chráničky</t>
  </si>
  <si>
    <t>Výkop jámy pro atypický chodecký stožár</t>
  </si>
  <si>
    <t>Výkop jámy pro stožár výložníkový</t>
  </si>
  <si>
    <t>Jáma pro chodecký stožár</t>
  </si>
  <si>
    <t>Jáma pro základ řadiče</t>
  </si>
  <si>
    <t>Jáma pro základ rozvaděče RE</t>
  </si>
  <si>
    <t>Jáma pro základ pilíře PSPP</t>
  </si>
  <si>
    <t>Jáma pro základ skříně XO</t>
  </si>
  <si>
    <t>Zához výkopu pro vyhledání chráničky</t>
  </si>
  <si>
    <t>Žlab kabelový TK 2 - pro křížení s plynovodem</t>
  </si>
  <si>
    <t xml:space="preserve">Rýha 35*60 cm              </t>
  </si>
  <si>
    <t>Rýha 50*60 cm</t>
  </si>
  <si>
    <t>Rýha 50*80 cm</t>
  </si>
  <si>
    <t>Rýha 65*120 cm</t>
  </si>
  <si>
    <t xml:space="preserve">Rýha 65*120 cm              </t>
  </si>
  <si>
    <t xml:space="preserve">Sondovací rýha 100*120 cm   </t>
  </si>
  <si>
    <t>Rýha pro spojku</t>
  </si>
  <si>
    <t>Zhot. drážky pro ind. smyčku - živičný kryt vč. zalití spáry</t>
  </si>
  <si>
    <t>Zhotovení drážky pro indukční smyčku - betonový kryt</t>
  </si>
  <si>
    <t>Zhotovení drážky pro indukční smyčku - dlážděný kryt</t>
  </si>
  <si>
    <t>Zatažení lana do prostupu</t>
  </si>
  <si>
    <t>Pevné spojení páskových zemničů</t>
  </si>
  <si>
    <t>Zdění pilíře po demontovaném řadiči</t>
  </si>
  <si>
    <t>Zdění pilíře pro rozvaděč SP 3</t>
  </si>
  <si>
    <t>Zazdění rozvaděče SP 3 do zdi</t>
  </si>
  <si>
    <t>Zdění pilíře pro rozvaděč SP 4</t>
  </si>
  <si>
    <t>Dopravní značka B4</t>
  </si>
  <si>
    <r>
      <t xml:space="preserve">Dopravní značka E12 - </t>
    </r>
    <r>
      <rPr>
        <sz val="7"/>
        <color indexed="8"/>
        <rFont val="Times New Roman CE"/>
        <family val="1"/>
      </rPr>
      <t>"MIMO DOPRAVNÍ OBSLUHY"</t>
    </r>
  </si>
  <si>
    <t>Zazdění rozvaděče SP 4 do zdi</t>
  </si>
  <si>
    <t>Zdění pilíře pro rozvaděč SR 2</t>
  </si>
  <si>
    <t>Zazdění rozvaděče SR 2 do zdi</t>
  </si>
  <si>
    <t>Zazdění rozvaděče SR 3 do zdi</t>
  </si>
  <si>
    <t>Zazdění rozvaděče SPP 6 do zdi</t>
  </si>
  <si>
    <t>Vybourání stávajícího rozvaděče RE</t>
  </si>
  <si>
    <t>Vybourání stávajícího rozvaděče</t>
  </si>
  <si>
    <t>Zřízení kabelového lože z kopaného písku (2x)</t>
  </si>
  <si>
    <t>Zprovoznění GSM</t>
  </si>
  <si>
    <t>Folie výstražná z PVC šířky 33 cm</t>
  </si>
  <si>
    <t>Žlab kabelový TK 2 - pro souběh s kabely VN</t>
  </si>
  <si>
    <t>Vyčištění stávajícího kabel. prostupu bez kabelové komory</t>
  </si>
  <si>
    <t>Vyčištění stávajícího kabelového prostupu tlakovou vodou</t>
  </si>
  <si>
    <t>Zához rýhy 35*60 cm</t>
  </si>
  <si>
    <t>Zához rýhy 50*60 cm</t>
  </si>
  <si>
    <t>Zához rýhy 50*80 cm</t>
  </si>
  <si>
    <t>Daň z přidané hodnoty</t>
  </si>
  <si>
    <t>Zához rýhy 65*120 cm</t>
  </si>
  <si>
    <t>Zához sondovací rýhy 100*120 cm</t>
  </si>
  <si>
    <t>Bourání betonových povrchů síla do 15 cm</t>
  </si>
  <si>
    <t>Výkop jam pro protlak</t>
  </si>
  <si>
    <t>Výkop jámy pro osazení spojky indukční smyčky</t>
  </si>
  <si>
    <t>Zřízení a odstranění provizorní lávky nebo zakrytí</t>
  </si>
  <si>
    <t>Provizorní úprava povrchů kostkou drobnou</t>
  </si>
  <si>
    <t>Provizorní úprava povrchů kostkou mozaikovou</t>
  </si>
  <si>
    <t>Provizorní úprava povrchů obalovanou drtí</t>
  </si>
  <si>
    <t xml:space="preserve">              Rekapitulace HSV</t>
  </si>
  <si>
    <t>5 - KOMUNIKACE</t>
  </si>
  <si>
    <t>9 - OSTATNÍ KOMUNIKACE A PRÁCE</t>
  </si>
  <si>
    <t>-----------------------------------------------------------------------------------------------------------------------------------------------------------------------------------------------------------------------------------------------------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</si>
  <si>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</t>
  </si>
  <si>
    <t>HSV celkem</t>
  </si>
  <si>
    <t>jedn.cena</t>
  </si>
  <si>
    <t>jedn.hmot</t>
  </si>
  <si>
    <t>celk.hmot</t>
  </si>
  <si>
    <t xml:space="preserve">             5 - KOMUNIKACE</t>
  </si>
  <si>
    <t>822-1 (A01)</t>
  </si>
  <si>
    <t>Stožár chodecký T3400</t>
  </si>
  <si>
    <t xml:space="preserve">Stožár chodecký T3800      </t>
  </si>
  <si>
    <t xml:space="preserve">Stožár + výložník ST10A0                                </t>
  </si>
  <si>
    <t xml:space="preserve">Stožár + výložník ST20A0                               </t>
  </si>
  <si>
    <t xml:space="preserve">Stožár + výložník ST30A0                               </t>
  </si>
  <si>
    <t xml:space="preserve">Stožár + výložník ST40A0                               </t>
  </si>
  <si>
    <t xml:space="preserve">Stožár + výložník ST45A0                               </t>
  </si>
  <si>
    <t xml:space="preserve">Stožár + výložník ST50A0                               </t>
  </si>
  <si>
    <t>Mikroprocesorový řadič</t>
  </si>
  <si>
    <t xml:space="preserve">Stožár + výložník ST55A0                               </t>
  </si>
  <si>
    <t xml:space="preserve">Stožár + výložník ST60A0                               </t>
  </si>
  <si>
    <t xml:space="preserve">Stožár + výložník ST65B0                               </t>
  </si>
  <si>
    <t>Kabel 1-CYKY-J 4*25 mm2</t>
  </si>
  <si>
    <t>Poplatek za skládku vytěžené zeminy</t>
  </si>
  <si>
    <t>Vodorovné přemístění horniny jakékoliv třídy do 1000 m</t>
  </si>
  <si>
    <t>Montáž -  kabel 1-CYKY-J 4*25 mm2 uložení volně</t>
  </si>
  <si>
    <t xml:space="preserve">Stožár + výložník ST70B0                               </t>
  </si>
  <si>
    <t>Spojka kabelová pro kabel JCXFE-R 10x 4 x 0,8</t>
  </si>
  <si>
    <t xml:space="preserve">Stožár + výložník ST75B0                               </t>
  </si>
  <si>
    <t>Těsnící vložky pro devítiotvorový multikanál G-4W</t>
  </si>
  <si>
    <t>Multukanál  4 W - 42</t>
  </si>
  <si>
    <t>Pružné ocelové sponky S-0100</t>
  </si>
  <si>
    <t>HZS za úpravu řadiče - doplnění a úprava řadiče</t>
  </si>
  <si>
    <t xml:space="preserve">Stožár + výložník T80C0                               </t>
  </si>
  <si>
    <t xml:space="preserve">Stožár + výložník T85C0                               </t>
  </si>
  <si>
    <t>Výkop jámy pro stožár výložníkový do 7,5 m</t>
  </si>
  <si>
    <t xml:space="preserve">Výkop jámy pro stožár výložníkový do 9 m </t>
  </si>
  <si>
    <t xml:space="preserve">Výkop jámy pro stožár výložníkový 11 m </t>
  </si>
  <si>
    <t xml:space="preserve">Stožár + výložník T90C0                               </t>
  </si>
  <si>
    <t>Vodorovná doprava vybouraných hmot po suchu do 5 km</t>
  </si>
  <si>
    <t>Příplatek k dopravě za dalších 5 km</t>
  </si>
  <si>
    <t>Chránička NOVOTUB 75/61 (šedá)</t>
  </si>
  <si>
    <t xml:space="preserve">Stožár + výložník T95D0                               </t>
  </si>
  <si>
    <t xml:space="preserve">Stožár + výložník T100D0                               </t>
  </si>
  <si>
    <r>
      <t>Montáž přijímače Opticom</t>
    </r>
    <r>
      <rPr>
        <sz val="9.5"/>
        <color indexed="8"/>
        <rFont val="Symbol"/>
        <family val="1"/>
      </rPr>
      <t>Ô</t>
    </r>
  </si>
  <si>
    <t xml:space="preserve">Stožár + výložník T105D0                               </t>
  </si>
  <si>
    <t xml:space="preserve">Stožár + výložník T110E0                               </t>
  </si>
  <si>
    <t>Výkop jámy pro chodecký stožár nepatkovaný</t>
  </si>
  <si>
    <t>Bourání základu cihelného</t>
  </si>
  <si>
    <t>Bourání základu betonového</t>
  </si>
  <si>
    <t>Bourání  základu železobetonového</t>
  </si>
  <si>
    <t>Rozbourání základu kamenného</t>
  </si>
  <si>
    <t>Zdění pilíře pro rozvaděč SR 3</t>
  </si>
  <si>
    <t>Zřízení příložného pažení v rýze do hloubky 2 m</t>
  </si>
  <si>
    <t>Zřízení příložného pažení v rýze od hloubky 2 m do hloubky 4 m</t>
  </si>
  <si>
    <t>Zřízení příložného pažení v jámě do hloubky 4 m</t>
  </si>
  <si>
    <t>Montáž stožáru výložníkového zapuštěného do 7,5 m</t>
  </si>
  <si>
    <t>Montáž stožáru výložníkového zapuštěného do 9 m</t>
  </si>
  <si>
    <t>Montáž stožáru výložníkového zapuštěného do 11 m</t>
  </si>
  <si>
    <t>Kabel TCEPKPFLE 3 x4 x 0,8</t>
  </si>
  <si>
    <t>Forma kabelová pro kabel TCEPKPFLE 3 x 4 x 0,8</t>
  </si>
  <si>
    <t>Chránička NOVOTUB 90/75 (červená)</t>
  </si>
  <si>
    <t>Rýha 80*90 cm</t>
  </si>
  <si>
    <t>Zdrsňovací posyp litého asfaltu</t>
  </si>
  <si>
    <t>Montáž OK - ukončení v ODF nad 72 vl.</t>
  </si>
  <si>
    <t>Zapojení patch cordů</t>
  </si>
  <si>
    <t xml:space="preserve">Závěrečné práce ve skříni </t>
  </si>
  <si>
    <t>Závěrečná měření SM vláken na optickém kabelu</t>
  </si>
  <si>
    <t>Stahovací pásek PVC 430x4,8</t>
  </si>
  <si>
    <t>Protipožární ucpávka pro kabelové rozvody</t>
  </si>
  <si>
    <t>bal.</t>
  </si>
  <si>
    <t xml:space="preserve">Uložení trubky HDPE na rošt </t>
  </si>
  <si>
    <t xml:space="preserve">Utěsnění otvoru kabelovodu zátkou s lepidlem beztl </t>
  </si>
  <si>
    <t>Poplatek za provizorní dopravní značení</t>
  </si>
  <si>
    <t>Výplň spáry živičnou zálivkou</t>
  </si>
  <si>
    <t xml:space="preserve">      9 - OSTATNÍ KOMUNIKACE A PRÁCE</t>
  </si>
  <si>
    <t>sada</t>
  </si>
  <si>
    <t>kus</t>
  </si>
  <si>
    <t>Vložka asfaltové lepenky bez krytu a upevnění</t>
  </si>
  <si>
    <t>Předznačení čar</t>
  </si>
  <si>
    <t>Předznačení zebry</t>
  </si>
  <si>
    <t>Předznačení směrové šipky</t>
  </si>
  <si>
    <t>Mezisoučty</t>
  </si>
  <si>
    <t xml:space="preserve">Přesun hmot </t>
  </si>
  <si>
    <t xml:space="preserve">  5 - KOMUNIKACE</t>
  </si>
  <si>
    <t xml:space="preserve">  9 - OSTATNÍ KOMUNIKACE A PRÁCE</t>
  </si>
  <si>
    <t>Součet</t>
  </si>
  <si>
    <r>
      <t xml:space="preserve">Dopravní značka E5 - </t>
    </r>
    <r>
      <rPr>
        <sz val="7"/>
        <color indexed="8"/>
        <rFont val="Times New Roman CE"/>
        <family val="1"/>
      </rPr>
      <t>"6,5t"</t>
    </r>
  </si>
  <si>
    <r>
      <t xml:space="preserve">Zhotovení prostupu horizontálním vrtáním do </t>
    </r>
    <r>
      <rPr>
        <sz val="9.5"/>
        <color indexed="8"/>
        <rFont val="Arial"/>
        <family val="2"/>
      </rPr>
      <t>Ø</t>
    </r>
    <r>
      <rPr>
        <sz val="9.5"/>
        <color indexed="8"/>
        <rFont val="Times New Roman CE"/>
        <family val="1"/>
      </rPr>
      <t xml:space="preserve"> 110 mm</t>
    </r>
  </si>
  <si>
    <r>
      <t xml:space="preserve">Zhotovení prostupu horizontálním vrtáním do </t>
    </r>
    <r>
      <rPr>
        <sz val="9.5"/>
        <color indexed="8"/>
        <rFont val="Arial"/>
        <family val="2"/>
      </rPr>
      <t>Ø</t>
    </r>
    <r>
      <rPr>
        <sz val="9.5"/>
        <color indexed="8"/>
        <rFont val="Times New Roman CE"/>
        <family val="1"/>
      </rPr>
      <t xml:space="preserve"> 160 mm</t>
    </r>
  </si>
  <si>
    <t>59681-1120</t>
  </si>
  <si>
    <t>Nosič tramvajového návěstidla na výložník</t>
  </si>
  <si>
    <t>Součet přesunu hmot</t>
  </si>
  <si>
    <t>Dopravní značka D17 4 pruhy</t>
  </si>
  <si>
    <t>Dopravní značka D17 + D19 (4 pruhy)</t>
  </si>
  <si>
    <t>Hodiny DCF</t>
  </si>
  <si>
    <t>Výkop jámy pro stožár pro dopravní značku</t>
  </si>
  <si>
    <t>Výkop jámy pro kabelovou šachtu</t>
  </si>
  <si>
    <t xml:space="preserve">Kontrastní rám pro návěstidlo 1x300              </t>
  </si>
  <si>
    <t>Jednotka JAZS-1 typ 96041 S003A (EURO)</t>
  </si>
  <si>
    <t>Zhotovení projektu instalace BPN-1</t>
  </si>
  <si>
    <t>Dopravní značka B28</t>
  </si>
  <si>
    <t>Chodecké tlačítko pro nevidomé 96015</t>
  </si>
  <si>
    <t xml:space="preserve">                           Rekapitulace</t>
  </si>
  <si>
    <t>%</t>
  </si>
  <si>
    <t>Devítiotvorový adaptér  9W - SDA</t>
  </si>
  <si>
    <t>Multukanál  9 W - 42 CZ</t>
  </si>
  <si>
    <t>Montáž multikanálu  9 W - 42 CZ</t>
  </si>
  <si>
    <t>Dopravní značka E2c</t>
  </si>
  <si>
    <t>---------------------------------------------------------------------------------------------------------------------------------------------------------------</t>
  </si>
  <si>
    <t>Hlava II</t>
  </si>
  <si>
    <t>------------------------------------------------------------------------------------</t>
  </si>
  <si>
    <t>1. Dodávka</t>
  </si>
  <si>
    <r>
      <t xml:space="preserve">Netkaná textilie </t>
    </r>
    <r>
      <rPr>
        <b/>
        <sz val="9.5"/>
        <color indexed="8"/>
        <rFont val="Times New Roman CE"/>
        <family val="1"/>
      </rPr>
      <t>Rootcontrol</t>
    </r>
    <r>
      <rPr>
        <b/>
        <sz val="8"/>
        <color indexed="8"/>
        <rFont val="Symbol"/>
        <family val="1"/>
      </rPr>
      <t>Ó</t>
    </r>
    <r>
      <rPr>
        <sz val="9.5"/>
        <color indexed="8"/>
        <rFont val="Times New Roman CE"/>
        <family val="1"/>
      </rPr>
      <t xml:space="preserve"> š. 65 cm</t>
    </r>
    <r>
      <rPr>
        <sz val="8"/>
        <color indexed="8"/>
        <rFont val="Times New Roman CE"/>
        <family val="1"/>
      </rPr>
      <t xml:space="preserve"> - ochr. kabelů podél stromů</t>
    </r>
  </si>
  <si>
    <t>Šachtový poklop HERMELOCK HE - 700</t>
  </si>
  <si>
    <t>Těsnění šachtového poklopu HERMELOCK HE - 700</t>
  </si>
  <si>
    <t>----------------------------------------------------------------------------------------------------------------------------------------------------------------</t>
  </si>
  <si>
    <t>Úprava SW pro komunikaci řadiče s CTD pomocí metal. kabelu</t>
  </si>
  <si>
    <t>HW doplnění CTD pro připojení skupiny SSZ</t>
  </si>
  <si>
    <t>Úprava řídícího SW ústředny CTD</t>
  </si>
  <si>
    <t>---------------------------------------</t>
  </si>
  <si>
    <t>ZRN</t>
  </si>
  <si>
    <t>HZS za práce prováděné montážní plošinou</t>
  </si>
  <si>
    <t>hod</t>
  </si>
  <si>
    <t xml:space="preserve">Signalizační zařízení pro nevidomé SZN -1               </t>
  </si>
  <si>
    <t>HZS za práce prováděné autojeřábem</t>
  </si>
  <si>
    <t>Hlava II celkem</t>
  </si>
  <si>
    <t>==============================================================================================</t>
  </si>
  <si>
    <t>Hlava III</t>
  </si>
  <si>
    <t>Hlava III celkem</t>
  </si>
  <si>
    <t>ZRN celkem</t>
  </si>
  <si>
    <t>Hlava XI</t>
  </si>
  <si>
    <t>HZS na revizní činnost</t>
  </si>
  <si>
    <t>Poplatek za skládku vytěžené suti</t>
  </si>
  <si>
    <t>t</t>
  </si>
  <si>
    <t>ks</t>
  </si>
  <si>
    <t>Zatěsnění prostupu polyuretanovou pěnou</t>
  </si>
  <si>
    <t>Hlava XI celkem</t>
  </si>
  <si>
    <t>Položka</t>
  </si>
  <si>
    <t>Popis</t>
  </si>
  <si>
    <t>mj</t>
  </si>
  <si>
    <t>množství</t>
  </si>
  <si>
    <t>jedn cena</t>
  </si>
  <si>
    <t>dodávka</t>
  </si>
  <si>
    <t>montáž</t>
  </si>
  <si>
    <t>Vytrhání žulových desek dlažby z pískového podkladu</t>
  </si>
  <si>
    <t xml:space="preserve">  1.1. Dodávka  nosného materiálu</t>
  </si>
  <si>
    <t>801-4</t>
  </si>
  <si>
    <t xml:space="preserve">             6 - ÚPRAVA POVRCHU</t>
  </si>
  <si>
    <t>Postřik vnějších omítek štukem - lžící</t>
  </si>
  <si>
    <t xml:space="preserve">  6 - ÚPRAVA POVRCHU</t>
  </si>
  <si>
    <t>Vodící pás pro nevidomé a slabozraké</t>
  </si>
  <si>
    <t>Zjišťování průchodnosti 12 žilového kabelu SSZ</t>
  </si>
  <si>
    <t>Zjišťování průchodnosti 48 žilového kabelu SSZ</t>
  </si>
  <si>
    <t xml:space="preserve">Stožárová svorkovnice                                </t>
  </si>
  <si>
    <t xml:space="preserve">Sloupek ručního řízení T1500                           </t>
  </si>
  <si>
    <t>Forma kabelová pro kabel TCEKEZE 25 XN 0,8</t>
  </si>
  <si>
    <t xml:space="preserve">Základový rám                                             </t>
  </si>
  <si>
    <t>Dopravní značka IP1a</t>
  </si>
  <si>
    <t>Dopravní značka IP6</t>
  </si>
  <si>
    <t>Kabel TCEPKPFLE do 200 XN - uložený volně</t>
  </si>
  <si>
    <t>Kabel TCKQY 200 XN 0,8</t>
  </si>
  <si>
    <t>Chránička HDPE 32/27 (šedá)</t>
  </si>
  <si>
    <t>Chránička HDPE 32/27 (šedá s jedním bílým pruhem)</t>
  </si>
  <si>
    <t>Chránička HDPE 40/33 (šedá)</t>
  </si>
  <si>
    <t>Chránička HDPE 40/33 (šedá s jedním bílým pruhem)</t>
  </si>
  <si>
    <t>Chránička HDPE 40/33 (šedá se dvěma bílými pruhy)</t>
  </si>
  <si>
    <t>Chránička HDPE 40/33 (šedá se třemi bílými pruhy)</t>
  </si>
  <si>
    <t>Chránička NOVOTUB 90/75 (šedá)</t>
  </si>
  <si>
    <t>Zatažení chráničky HDPE 32/27 do kabelovodu</t>
  </si>
  <si>
    <t>Spojka chráničky NOVOTUB 90/75 + těsnící kroužek</t>
  </si>
  <si>
    <t>Kabelová komora ROMOLD</t>
  </si>
  <si>
    <t>Dopravní značka B2</t>
  </si>
  <si>
    <t>Kabel SYKFY 100x2x0,5 uložený volně na rošt</t>
  </si>
  <si>
    <t>Kabel SYKFY 20x2x0,5 uložený volně na rošt</t>
  </si>
  <si>
    <t>Kabel SYKFY 100x2x0,5 uložený</t>
  </si>
  <si>
    <t>Těsnící vložky pro devítiotvorový multikanál G-9W-CZ</t>
  </si>
  <si>
    <t>Pružné ocelové sponky S-0100-CZ</t>
  </si>
  <si>
    <t>DPCR rohová ucpávka</t>
  </si>
  <si>
    <t>DPSQ čtvercová ucpávka</t>
  </si>
  <si>
    <t>Zhutnění zeminy</t>
  </si>
  <si>
    <t>Plastová skřín - stožár č.1 -VO</t>
  </si>
  <si>
    <t xml:space="preserve">Tlačítko pro chodce </t>
  </si>
  <si>
    <t>Demontáž závěru ZAU 140</t>
  </si>
  <si>
    <t>Výzvové návěstidlo 96051</t>
  </si>
  <si>
    <t>Montáž výzvového návěstidla na stožár</t>
  </si>
  <si>
    <t>Montáž výzvového návěstidla  na výložník</t>
  </si>
  <si>
    <t xml:space="preserve">Nosič návěstidla na výložník 3x200                   </t>
  </si>
  <si>
    <t xml:space="preserve">Nosič návěstidla na výložník 300/200/200 </t>
  </si>
  <si>
    <t>Nosič návěstidla na výložník 3x300</t>
  </si>
  <si>
    <t>Jistič 25/1/B</t>
  </si>
  <si>
    <t>Doplnění HW řadiče včetně bezpečnostního SW</t>
  </si>
  <si>
    <t>Nosič návěstidla na výložník 2x300</t>
  </si>
  <si>
    <t xml:space="preserve">Vyložení 3x200 délky 1000mm zkrácené na 500mm          </t>
  </si>
  <si>
    <t>Držák dvojitý T - kus</t>
  </si>
  <si>
    <t xml:space="preserve">Držák L - kus </t>
  </si>
  <si>
    <t>Vyložení typ URICH 3x200 délky 1000mm komlet</t>
  </si>
  <si>
    <t>Vyložení typ URICH 3x200 délky 500mm komplet</t>
  </si>
  <si>
    <t xml:space="preserve">Ruční řízení  </t>
  </si>
  <si>
    <t>Základový rám pod řadič - plastový</t>
  </si>
  <si>
    <t>Návěstidlo jednosvětlové 200 žluté - světelný zdroj LED</t>
  </si>
  <si>
    <t>Návěstidlo jednosvětlové 200 zelené - světelný zdroj LED</t>
  </si>
  <si>
    <t>Návěstidlo dvousvětlové 2x200 (červená a žlutá) - světelný zdroj LED</t>
  </si>
  <si>
    <t>Návěstidlo chodecké 2x200 - světelný zdroj LED</t>
  </si>
  <si>
    <t>Návěstidlo 3 světlové 200 - světelný zdroj LED</t>
  </si>
  <si>
    <t xml:space="preserve">  2.5. Montáže - optických rozvodů</t>
  </si>
  <si>
    <t xml:space="preserve">  1.2. Dodávka ostatní</t>
  </si>
  <si>
    <t>HW výbava řadiče pro systém RIS a monitoring MHD kompatibilní s řadičem C800V</t>
  </si>
  <si>
    <t>Držák návěstidla LED na stožár</t>
  </si>
  <si>
    <t>Návěstidlo tramvajové - světelné zdroje LED (optika návěstidla osazena Fresnelovými čočkami)</t>
  </si>
  <si>
    <t>Doplnění HW řadiče pro komunikaci řadiče C800V s HW miniRACK</t>
  </si>
  <si>
    <t>Doplnění HW řadiče o rozhraní miniRACK / stávající zařízení RIS</t>
  </si>
  <si>
    <t>Tabulka pod návěstidlo TPA s označením  "P"</t>
  </si>
  <si>
    <t>Návěstidlo 2x300 (červená a zelená)  - světelný zdroj LED</t>
  </si>
  <si>
    <t>Externí indukční detektor</t>
  </si>
  <si>
    <t>Montáž plastové skříně pro ukončení kabelů</t>
  </si>
  <si>
    <t>Plastová skřín pro ukončení kabelů</t>
  </si>
  <si>
    <t>Montáž jističe 25/1/B</t>
  </si>
  <si>
    <t>Montáž pancéřové trubky průměru 13,5 mm - uložené pevně</t>
  </si>
  <si>
    <t>Montáž pancéřové trubky průměru 16 mm - uložené pevně</t>
  </si>
  <si>
    <t>Montáž pancéřové trubky průměru 21 mm - uložené pevně</t>
  </si>
  <si>
    <t>Montáž pancéřové trubky průměru 29 mm - uložené pevně</t>
  </si>
  <si>
    <t>Montáž pancéřové trubky průměru 36 mm - uložené pevně</t>
  </si>
  <si>
    <t>Montáž pancéřové trubky průměru 42 mm - uložené pevně</t>
  </si>
  <si>
    <t>Pancéřová trubka průměru 13,5 mm</t>
  </si>
  <si>
    <t>Pancéřová trubka průměru 16 mm</t>
  </si>
  <si>
    <t>Pancéřová trubka průměru 21 mm</t>
  </si>
  <si>
    <t>Pancéřová trubka průměru 29 mm</t>
  </si>
  <si>
    <t>Pancéřová trubka průměru 36 mm</t>
  </si>
  <si>
    <t>Pancéřová trubka průměru 42 mm</t>
  </si>
  <si>
    <t>Dodatková tabulka E12  "MHD vjezd povolen"</t>
  </si>
  <si>
    <t>Podklad ze štěrkopísku ŠP tloušťky 10 cm</t>
  </si>
  <si>
    <t>Podklad ze štěrkopísku ŠP tloušťky 15 cm</t>
  </si>
  <si>
    <t>Litý asfalt MA8 do 3m tloušťky 3cm</t>
  </si>
  <si>
    <t>Podklad. kamenivo obal. asfalt ACP16 tloušťky 10 cm</t>
  </si>
  <si>
    <t>Podklad ze štěrkopísku ŠP tloušťky18 cm</t>
  </si>
  <si>
    <t>Asfaltový beton vrstva obrusná ACO8 tloušťky 4 cm do 3m</t>
  </si>
  <si>
    <t>Podklad z mech. zpevněného kameniva MZK tl.15cm</t>
  </si>
  <si>
    <t>220182032</t>
  </si>
  <si>
    <t>220182034</t>
  </si>
  <si>
    <t>220182035</t>
  </si>
  <si>
    <t>220182036</t>
  </si>
  <si>
    <t>220182062</t>
  </si>
  <si>
    <t>220182072</t>
  </si>
  <si>
    <t>220182073</t>
  </si>
  <si>
    <t>220182074</t>
  </si>
  <si>
    <t>Montáž spojky Plasson na HDPE trubce rovné nebo redukční</t>
  </si>
  <si>
    <t>Montáž koncovky nebo záslepky Plasson na HDPE trubku</t>
  </si>
  <si>
    <t>Kontrola tlakutěsnosti HDPE trubky pro každý metr přes 2,0 km</t>
  </si>
  <si>
    <t>Montáž plastové komory na spojkování optického kabelu</t>
  </si>
  <si>
    <t>Zatažení optického kabelu do ochranné HDPE trubky</t>
  </si>
  <si>
    <t>Zatažení optického kabelu do ochranné HDPE trubky - smyčkování kabelu 100 m dlouhého</t>
  </si>
  <si>
    <t>Překrytí optického kabelu v šachtě ochrannou HDPE trubkou a vyvázání kabelu</t>
  </si>
  <si>
    <t>Zafukování optických kabelů do trubky obsazené</t>
  </si>
  <si>
    <t>Zhotovení a zrušení náběhu s výstupem při zafukování optických kabelů do obsazené trubky</t>
  </si>
  <si>
    <t xml:space="preserve"> Zafukování optického kabelu do HDPE trubek</t>
  </si>
  <si>
    <t xml:space="preserve"> Položení optického kabelu do kabelového lože nebo do žlabu</t>
  </si>
  <si>
    <t xml:space="preserve">Kladení 1 optického kabelu nebo 1 ochranné trubky kolejovým kladečem </t>
  </si>
  <si>
    <t xml:space="preserve"> Kladení současné 2 nebo 3 optických nebo metal kabelů nebo ochranných trubek kolejovým kladečem </t>
  </si>
  <si>
    <t>Nasazení ochranné hadice na pokládaný kabel</t>
  </si>
  <si>
    <t xml:space="preserve"> Přenesení kabelu do hmotnosti 3,5 kg/m přes překážky do vzdálenosti 10 m od pokladače kabelu</t>
  </si>
  <si>
    <t>Přenesení 1 kabelu do hmotnosti 3,5 kg/m při strojnim kladení podél kolejí přes stožárové návěstidlo</t>
  </si>
  <si>
    <t>Montáž konstrukce rezervy optického kabelu Sitel</t>
  </si>
  <si>
    <t>Montáž šňůry CMSM 7 * 1,0 mm2</t>
  </si>
  <si>
    <t>Montáž šňůry CMSM 5 * 1,0 mm2</t>
  </si>
  <si>
    <t>Montáž šňůry CMSM 3 * 1,0 mm2</t>
  </si>
  <si>
    <t>Radiomodem A.R.T.</t>
  </si>
  <si>
    <t>Montáž kabelu TCEKFE 7P 1,0 uložení do PE chráničky</t>
  </si>
  <si>
    <t>Impedanční transformátor pro jednozávitové smyčky</t>
  </si>
  <si>
    <t>Bourání živičných povrchů komunikací pro pěší tl. 5 cm</t>
  </si>
  <si>
    <t>Kabel CYKY 7*1,5 mm2</t>
  </si>
  <si>
    <t>Kabel CYKY 12*1,5 mm2</t>
  </si>
  <si>
    <t>Kabel CYKY 19*1,5 mm2</t>
  </si>
  <si>
    <t>Kabel CYKY 24*1,5 mm2</t>
  </si>
  <si>
    <t>Kabel CYKY 37*1,5 mm2</t>
  </si>
  <si>
    <t>Silový vodič CMSM 5 * 1,5 mm2</t>
  </si>
  <si>
    <t>Silový vodič CMSM 7 * 1,5 mm2</t>
  </si>
  <si>
    <r>
      <t xml:space="preserve">FeZn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10mm</t>
    </r>
  </si>
  <si>
    <t>pár</t>
  </si>
  <si>
    <t xml:space="preserve">Držák návěstidla krátký                                </t>
  </si>
  <si>
    <t>Montáž jističe 6/1/B do RE</t>
  </si>
  <si>
    <t>HW výbava řadiče pro systém RIS a monitoring MHD</t>
  </si>
  <si>
    <t>Ukončení vodičů celoplastových koncovkou do 1 kV staniční KSPe epoxidovou žíly do 120 mm2</t>
  </si>
  <si>
    <t>Provozní soubor celkem</t>
  </si>
  <si>
    <t>Celkem</t>
  </si>
  <si>
    <t>Náklady celkem vč. DPH</t>
  </si>
  <si>
    <t xml:space="preserve">Měření DC proudu </t>
  </si>
  <si>
    <t>Měření svodové proudy</t>
  </si>
  <si>
    <t xml:space="preserve">Útlum přeslechu NEXT i FEXT </t>
  </si>
  <si>
    <t>Reflektomertická měření</t>
  </si>
  <si>
    <t>Měření  - DC svodové proudy</t>
  </si>
  <si>
    <t xml:space="preserve">Měření - útlum přeslechu NEXT i FEXT </t>
  </si>
  <si>
    <t>Montáže M - 22 skupiny 001 - 080 v CÚ 2023</t>
  </si>
  <si>
    <t>Materiál v CÚ 2023</t>
  </si>
  <si>
    <t>Součet v CÚ 2023 (Montáže M - 22 + materiál)</t>
  </si>
  <si>
    <t>Práce oceněné podle stavebních ceníků 2</t>
  </si>
  <si>
    <t>Dodávka vnějšího zařízení SSZ v CÚ 2024</t>
  </si>
  <si>
    <t>Dodávka v CÚ 2024 celkem</t>
  </si>
  <si>
    <t>Montáže M - 22 skupina 096 v CÚ 2024</t>
  </si>
  <si>
    <t>Součet montáže M - 21 v CÚ 2024</t>
  </si>
  <si>
    <t>Součet materiálu v CÚ 2024</t>
  </si>
  <si>
    <t>Součet (Montáže M - 21 +  materiál) v CÚ 2024</t>
  </si>
  <si>
    <t>Součet (Montáže - optických rozvodů) v CÚ 2024</t>
  </si>
  <si>
    <t>Součet montáže v CÚ 2024</t>
  </si>
  <si>
    <t>Demontáže M - 22 skupina 096 v CÚ 2024</t>
  </si>
  <si>
    <t>Demontáže M - 22 skupiny 001 - 080 v CÚ 2024</t>
  </si>
  <si>
    <t>Součet demontáže v CÚ 2024</t>
  </si>
  <si>
    <t>Zemní práce v CÚ 2024</t>
  </si>
  <si>
    <t>5 - celkem v CÚ 2024</t>
  </si>
  <si>
    <t>9 - celkem v CÚ 2024</t>
  </si>
  <si>
    <t>6 - celkem v CÚ 2024</t>
  </si>
  <si>
    <t>9 - Ostatní konstrukce a práce, bourání celkem v CÚ 2024</t>
  </si>
  <si>
    <t>5 - Komunikace celkem v CÚ 2024</t>
  </si>
  <si>
    <t>1 - Zemní práce celkem v CÚ 2024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</si>
</sst>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ZK&quot;;\-#,##0\ &quot;CZK&quot;"/>
    <numFmt numFmtId="173" formatCode="#,##0\ &quot;CZK&quot;;[Red]\-#,##0\ &quot;CZK&quot;"/>
    <numFmt numFmtId="174" formatCode="#,##0.00\ &quot;CZK&quot;;\-#,##0.00\ &quot;CZK&quot;"/>
    <numFmt numFmtId="175" formatCode="#,##0.00\ &quot;CZK&quot;;[Red]\-#,##0.00\ &quot;CZK&quot;"/>
    <numFmt numFmtId="176" formatCode="_-* #,##0\ &quot;CZK&quot;_-;\-* #,##0\ &quot;CZK&quot;_-;_-* &quot;-&quot;\ &quot;CZK&quot;_-;_-@_-"/>
    <numFmt numFmtId="177" formatCode="_-* #,##0.00\ &quot;CZK&quot;_-;\-* #,##0.00\ &quot;CZK&quot;_-;_-* &quot;-&quot;??\ &quot;CZK&quot;_-;_-@_-"/>
    <numFmt numFmtId="178" formatCode="_-* #,##0\ _K_č_-;\-* #,##0\ _K_č_-;_-* &quot;-&quot;\ _K_č_-;_-@_-"/>
    <numFmt numFmtId="179" formatCode="_-* #,##0.00\ _K_č_-;\-* #,##0.00\ _K_č_-;_-* &quot;-&quot;??\ _K_č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#\ ###\ ###.00"/>
    <numFmt numFmtId="187" formatCode="&quot;$&quot;#.##0;\-&quot;$&quot;#.##0"/>
    <numFmt numFmtId="188" formatCode="General_)"/>
    <numFmt numFmtId="189" formatCode="#\ ###\ ###.00"/>
    <numFmt numFmtId="190" formatCode="0.000"/>
    <numFmt numFmtId="191" formatCode="#\ ###\ ##0.00"/>
    <numFmt numFmtId="192" formatCode="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;[Red]0.00"/>
    <numFmt numFmtId="197" formatCode="\ ##,###,##0"/>
    <numFmt numFmtId="198" formatCode="#,###,##0.00"/>
    <numFmt numFmtId="199" formatCode="\ ###,###,##0.00"/>
    <numFmt numFmtId="200" formatCode="#,##0.00\ &quot;Kč&quot;"/>
    <numFmt numFmtId="201" formatCode="[$¥€-2]\ #\ ##,000_);[Red]\([$€-2]\ #\ ##,000\)"/>
    <numFmt numFmtId="202" formatCode="\“\T\r\ue\”;\“\T\r\ue\”;\“\F\a\lse\”"/>
    <numFmt numFmtId="203" formatCode="[$€-2]\ #,##0.00_);[Red]\([$€-2]\ #,##0.00\)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.5"/>
      <color indexed="8"/>
      <name val="Times New Roman CE"/>
      <family val="1"/>
    </font>
    <font>
      <sz val="10"/>
      <color indexed="8"/>
      <name val="Times New Roman CE"/>
      <family val="1"/>
    </font>
    <font>
      <b/>
      <sz val="9.5"/>
      <color indexed="8"/>
      <name val="Times New Roman CE"/>
      <family val="0"/>
    </font>
    <font>
      <sz val="11"/>
      <color indexed="8"/>
      <name val="Times New Roman CE"/>
      <family val="1"/>
    </font>
    <font>
      <sz val="13"/>
      <color indexed="8"/>
      <name val="Times New Roman CE"/>
      <family val="1"/>
    </font>
    <font>
      <sz val="10"/>
      <color indexed="8"/>
      <name val="Arial CE"/>
      <family val="2"/>
    </font>
    <font>
      <sz val="9.5"/>
      <color indexed="8"/>
      <name val="SymbolProp BT"/>
      <family val="1"/>
    </font>
    <font>
      <b/>
      <sz val="12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1"/>
      <color indexed="8"/>
      <name val="Times New Roman CE"/>
      <family val="0"/>
    </font>
    <font>
      <sz val="9.5"/>
      <name val="Times New Roman CE"/>
      <family val="1"/>
    </font>
    <font>
      <sz val="9.5"/>
      <color indexed="8"/>
      <name val="Symbol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7"/>
      <color indexed="8"/>
      <name val="Times New Roman CE"/>
      <family val="1"/>
    </font>
    <font>
      <sz val="8.5"/>
      <color indexed="8"/>
      <name val="Times New Roman CE"/>
      <family val="1"/>
    </font>
    <font>
      <b/>
      <sz val="8"/>
      <color indexed="8"/>
      <name val="Symbol"/>
      <family val="1"/>
    </font>
    <font>
      <sz val="9.5"/>
      <color indexed="9"/>
      <name val="Times New Roman CE"/>
      <family val="1"/>
    </font>
    <font>
      <sz val="10"/>
      <name val="Times New Roman CE"/>
      <family val="1"/>
    </font>
    <font>
      <sz val="9.5"/>
      <color indexed="8"/>
      <name val="Arial"/>
      <family val="2"/>
    </font>
    <font>
      <sz val="9.5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9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u val="single"/>
      <sz val="10"/>
      <color indexed="20"/>
      <name val="Arial CE"/>
      <family val="0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2"/>
      <name val="Calibri"/>
      <family val="2"/>
    </font>
    <font>
      <b/>
      <sz val="9"/>
      <color indexed="10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sz val="9.5"/>
      <color indexed="8"/>
      <name val="Times New Roman"/>
      <family val="1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u val="single"/>
      <sz val="10"/>
      <color theme="10"/>
      <name val="Arial CE"/>
      <family val="0"/>
    </font>
    <font>
      <b/>
      <sz val="9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E"/>
      <family val="0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FF0000"/>
      <name val="Calibri"/>
      <family val="2"/>
    </font>
    <font>
      <sz val="9"/>
      <color rgb="FF3F3F76"/>
      <name val="Calibri"/>
      <family val="2"/>
    </font>
    <font>
      <b/>
      <sz val="9"/>
      <color rgb="FFFA7D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sz val="9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86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86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/>
    </xf>
    <xf numFmtId="19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186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>
      <alignment horizontal="left"/>
    </xf>
    <xf numFmtId="186" fontId="6" fillId="0" borderId="0" xfId="0" applyNumberFormat="1" applyFont="1" applyFill="1" applyBorder="1" applyAlignment="1" applyProtection="1">
      <alignment/>
      <protection/>
    </xf>
    <xf numFmtId="189" fontId="6" fillId="0" borderId="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1" fontId="21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right"/>
    </xf>
    <xf numFmtId="0" fontId="1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16" fillId="0" borderId="11" xfId="0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186" fontId="6" fillId="0" borderId="13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 applyProtection="1">
      <alignment horizontal="left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186" fontId="5" fillId="0" borderId="19" xfId="0" applyNumberFormat="1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20" xfId="0" applyNumberFormat="1" applyFont="1" applyFill="1" applyBorder="1" applyAlignment="1" applyProtection="1">
      <alignment/>
      <protection/>
    </xf>
    <xf numFmtId="186" fontId="6" fillId="0" borderId="20" xfId="0" applyNumberFormat="1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6" fillId="0" borderId="21" xfId="0" applyNumberFormat="1" applyFont="1" applyFill="1" applyBorder="1" applyAlignment="1">
      <alignment/>
    </xf>
    <xf numFmtId="186" fontId="4" fillId="0" borderId="22" xfId="0" applyNumberFormat="1" applyFont="1" applyFill="1" applyBorder="1" applyAlignment="1">
      <alignment/>
    </xf>
    <xf numFmtId="186" fontId="5" fillId="0" borderId="23" xfId="0" applyNumberFormat="1" applyFont="1" applyFill="1" applyBorder="1" applyAlignment="1">
      <alignment/>
    </xf>
    <xf numFmtId="186" fontId="4" fillId="0" borderId="24" xfId="0" applyNumberFormat="1" applyFont="1" applyFill="1" applyBorder="1" applyAlignment="1" applyProtection="1">
      <alignment/>
      <protection/>
    </xf>
    <xf numFmtId="186" fontId="4" fillId="0" borderId="24" xfId="0" applyNumberFormat="1" applyFont="1" applyFill="1" applyBorder="1" applyAlignment="1">
      <alignment/>
    </xf>
    <xf numFmtId="186" fontId="4" fillId="0" borderId="25" xfId="0" applyNumberFormat="1" applyFont="1" applyFill="1" applyBorder="1" applyAlignment="1">
      <alignment/>
    </xf>
    <xf numFmtId="186" fontId="4" fillId="0" borderId="26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186" fontId="4" fillId="0" borderId="20" xfId="0" applyNumberFormat="1" applyFont="1" applyBorder="1" applyAlignment="1">
      <alignment/>
    </xf>
    <xf numFmtId="186" fontId="4" fillId="0" borderId="24" xfId="0" applyNumberFormat="1" applyFont="1" applyBorder="1" applyAlignment="1">
      <alignment/>
    </xf>
    <xf numFmtId="186" fontId="6" fillId="0" borderId="24" xfId="0" applyNumberFormat="1" applyFont="1" applyBorder="1" applyAlignment="1">
      <alignment/>
    </xf>
    <xf numFmtId="186" fontId="4" fillId="0" borderId="24" xfId="0" applyNumberFormat="1" applyFont="1" applyBorder="1" applyAlignment="1">
      <alignment/>
    </xf>
    <xf numFmtId="186" fontId="6" fillId="0" borderId="27" xfId="0" applyNumberFormat="1" applyFont="1" applyBorder="1" applyAlignment="1">
      <alignment/>
    </xf>
    <xf numFmtId="186" fontId="4" fillId="0" borderId="28" xfId="0" applyNumberFormat="1" applyFont="1" applyBorder="1" applyAlignment="1">
      <alignment/>
    </xf>
    <xf numFmtId="186" fontId="4" fillId="0" borderId="29" xfId="0" applyNumberFormat="1" applyFont="1" applyBorder="1" applyAlignment="1">
      <alignment/>
    </xf>
    <xf numFmtId="186" fontId="4" fillId="0" borderId="11" xfId="0" applyNumberFormat="1" applyFont="1" applyBorder="1" applyAlignment="1">
      <alignment/>
    </xf>
    <xf numFmtId="186" fontId="14" fillId="7" borderId="10" xfId="0" applyNumberFormat="1" applyFont="1" applyFill="1" applyBorder="1" applyAlignment="1" applyProtection="1">
      <alignment/>
      <protection/>
    </xf>
    <xf numFmtId="186" fontId="4" fillId="7" borderId="10" xfId="0" applyNumberFormat="1" applyFont="1" applyFill="1" applyBorder="1" applyAlignment="1" applyProtection="1">
      <alignment/>
      <protection/>
    </xf>
    <xf numFmtId="186" fontId="4" fillId="7" borderId="0" xfId="0" applyNumberFormat="1" applyFont="1" applyFill="1" applyBorder="1" applyAlignment="1" applyProtection="1">
      <alignment/>
      <protection/>
    </xf>
    <xf numFmtId="2" fontId="4" fillId="7" borderId="0" xfId="0" applyNumberFormat="1" applyFont="1" applyFill="1" applyBorder="1" applyAlignment="1" applyProtection="1">
      <alignment/>
      <protection/>
    </xf>
    <xf numFmtId="2" fontId="4" fillId="7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zoomScale="115" zoomScaleNormal="115" zoomScaleSheetLayoutView="125" workbookViewId="0" topLeftCell="A1">
      <selection activeCell="G19" sqref="G19"/>
    </sheetView>
  </sheetViews>
  <sheetFormatPr defaultColWidth="9.75390625" defaultRowHeight="12.75"/>
  <cols>
    <col min="1" max="1" width="10.125" style="6" customWidth="1"/>
    <col min="2" max="2" width="40.375" style="7" customWidth="1"/>
    <col min="3" max="3" width="9.00390625" style="5" customWidth="1"/>
    <col min="4" max="4" width="3.00390625" style="25" customWidth="1"/>
    <col min="5" max="5" width="7.00390625" style="8" customWidth="1"/>
    <col min="6" max="6" width="12.75390625" style="9" customWidth="1"/>
    <col min="7" max="7" width="10.75390625" style="9" customWidth="1"/>
    <col min="8" max="8" width="13.375" style="9" customWidth="1"/>
    <col min="9" max="16384" width="9.75390625" style="7" customWidth="1"/>
  </cols>
  <sheetData>
    <row r="1" ht="8.25" customHeight="1"/>
    <row r="2" spans="2:3" ht="14.25">
      <c r="B2" s="38" t="s">
        <v>1011</v>
      </c>
      <c r="C2" s="2"/>
    </row>
    <row r="3" ht="8.25" customHeight="1"/>
    <row r="4" ht="8.25" customHeight="1"/>
    <row r="5" spans="2:3" ht="12.75">
      <c r="B5" s="36" t="s">
        <v>1018</v>
      </c>
      <c r="C5" s="2"/>
    </row>
    <row r="6" ht="8.25" customHeight="1" thickBot="1">
      <c r="B6" s="7" t="s">
        <v>1019</v>
      </c>
    </row>
    <row r="7" spans="2:8" ht="12.75">
      <c r="B7" s="94" t="s">
        <v>1020</v>
      </c>
      <c r="C7" s="95"/>
      <c r="D7" s="96"/>
      <c r="E7" s="97"/>
      <c r="F7" s="98"/>
      <c r="G7" s="123"/>
      <c r="H7" s="124">
        <f>Dodávka!F261</f>
        <v>0</v>
      </c>
    </row>
    <row r="8" spans="2:8" ht="12.75">
      <c r="B8" s="99" t="s">
        <v>490</v>
      </c>
      <c r="C8" s="70"/>
      <c r="D8" s="71"/>
      <c r="E8" s="72"/>
      <c r="F8" s="73"/>
      <c r="G8" s="114"/>
      <c r="H8" s="121">
        <f>Montáže!H551</f>
        <v>0</v>
      </c>
    </row>
    <row r="9" spans="2:8" ht="12.75">
      <c r="B9" s="99" t="s">
        <v>832</v>
      </c>
      <c r="C9" s="70"/>
      <c r="D9" s="71"/>
      <c r="E9" s="72"/>
      <c r="F9" s="73"/>
      <c r="G9" s="114"/>
      <c r="H9" s="121">
        <f>Demontáže!H131</f>
        <v>0</v>
      </c>
    </row>
    <row r="10" spans="2:8" ht="12.75">
      <c r="B10" s="99" t="s">
        <v>625</v>
      </c>
      <c r="C10" s="70"/>
      <c r="D10" s="71"/>
      <c r="E10" s="72"/>
      <c r="F10" s="73"/>
      <c r="G10" s="114"/>
      <c r="H10" s="121">
        <f>'Zemní práce'!H155</f>
        <v>0</v>
      </c>
    </row>
    <row r="11" spans="2:8" ht="7.5" customHeight="1">
      <c r="B11" s="101" t="s">
        <v>1017</v>
      </c>
      <c r="C11" s="75"/>
      <c r="D11" s="71"/>
      <c r="E11" s="72"/>
      <c r="F11" s="73"/>
      <c r="G11" s="114"/>
      <c r="H11" s="122"/>
    </row>
    <row r="12" spans="2:8" ht="12.75">
      <c r="B12" s="101"/>
      <c r="C12" s="75"/>
      <c r="D12" s="71"/>
      <c r="E12" s="72"/>
      <c r="F12" s="73"/>
      <c r="G12" s="127">
        <f>H7</f>
        <v>0</v>
      </c>
      <c r="H12" s="121">
        <f>SUM(H8:H10)</f>
        <v>0</v>
      </c>
    </row>
    <row r="13" spans="2:8" ht="8.25" customHeight="1">
      <c r="B13" s="101"/>
      <c r="C13" s="75"/>
      <c r="D13" s="71"/>
      <c r="E13" s="72"/>
      <c r="F13" s="73"/>
      <c r="G13" s="114" t="s">
        <v>1028</v>
      </c>
      <c r="H13" s="122"/>
    </row>
    <row r="14" spans="2:8" ht="12.75">
      <c r="B14" s="99" t="s">
        <v>1029</v>
      </c>
      <c r="C14" s="70"/>
      <c r="D14" s="71"/>
      <c r="E14" s="72"/>
      <c r="F14" s="73"/>
      <c r="G14" s="114"/>
      <c r="H14" s="128">
        <f>G12+H12</f>
        <v>0</v>
      </c>
    </row>
    <row r="15" spans="2:8" ht="12.75">
      <c r="B15" s="99" t="s">
        <v>1030</v>
      </c>
      <c r="C15" s="70"/>
      <c r="D15" s="76" t="s">
        <v>1031</v>
      </c>
      <c r="E15" s="74">
        <v>1</v>
      </c>
      <c r="F15" s="135"/>
      <c r="G15" s="114"/>
      <c r="H15" s="121">
        <f>E15*F15</f>
        <v>0</v>
      </c>
    </row>
    <row r="16" spans="2:8" ht="12.75">
      <c r="B16" s="99" t="s">
        <v>1033</v>
      </c>
      <c r="C16" s="70"/>
      <c r="D16" s="76" t="s">
        <v>1031</v>
      </c>
      <c r="E16" s="74">
        <v>1</v>
      </c>
      <c r="F16" s="135"/>
      <c r="G16" s="114"/>
      <c r="H16" s="121">
        <f>E16*F16</f>
        <v>0</v>
      </c>
    </row>
    <row r="17" spans="2:8" ht="12.75">
      <c r="B17" s="99" t="s">
        <v>940</v>
      </c>
      <c r="C17" s="70"/>
      <c r="D17" s="76" t="s">
        <v>1031</v>
      </c>
      <c r="E17" s="74">
        <v>1</v>
      </c>
      <c r="F17" s="135"/>
      <c r="G17" s="114"/>
      <c r="H17" s="121">
        <f>E17*F17</f>
        <v>0</v>
      </c>
    </row>
    <row r="18" spans="2:8" ht="8.25" customHeight="1">
      <c r="B18" s="100" t="s">
        <v>1017</v>
      </c>
      <c r="C18" s="70"/>
      <c r="D18" s="71"/>
      <c r="E18" s="72"/>
      <c r="F18" s="73"/>
      <c r="G18" s="114"/>
      <c r="H18" s="122"/>
    </row>
    <row r="19" spans="2:8" ht="12.75">
      <c r="B19" s="99" t="s">
        <v>1034</v>
      </c>
      <c r="C19" s="70"/>
      <c r="D19" s="71"/>
      <c r="E19" s="72"/>
      <c r="F19" s="73"/>
      <c r="G19" s="114"/>
      <c r="H19" s="128">
        <f>ROUND(SUM(H14:H18),0)</f>
        <v>0</v>
      </c>
    </row>
    <row r="20" spans="2:8" ht="7.5" customHeight="1">
      <c r="B20" s="100" t="s">
        <v>1035</v>
      </c>
      <c r="C20" s="70"/>
      <c r="D20" s="71"/>
      <c r="E20" s="72"/>
      <c r="F20" s="73"/>
      <c r="G20" s="114"/>
      <c r="H20" s="122"/>
    </row>
    <row r="21" spans="2:8" ht="7.5" customHeight="1">
      <c r="B21" s="102"/>
      <c r="C21" s="75"/>
      <c r="D21" s="71"/>
      <c r="E21" s="72"/>
      <c r="F21" s="73"/>
      <c r="G21" s="114"/>
      <c r="H21" s="122"/>
    </row>
    <row r="22" spans="2:8" ht="12.75">
      <c r="B22" s="103" t="s">
        <v>1036</v>
      </c>
      <c r="C22" s="70"/>
      <c r="D22" s="71"/>
      <c r="E22" s="72"/>
      <c r="F22" s="73"/>
      <c r="G22" s="114"/>
      <c r="H22" s="122"/>
    </row>
    <row r="23" spans="2:8" ht="8.25" customHeight="1">
      <c r="B23" s="101" t="s">
        <v>1019</v>
      </c>
      <c r="C23" s="75"/>
      <c r="D23" s="71"/>
      <c r="E23" s="72"/>
      <c r="F23" s="73"/>
      <c r="G23" s="114"/>
      <c r="H23" s="122"/>
    </row>
    <row r="24" spans="2:8" ht="12.75">
      <c r="B24" s="99" t="s">
        <v>87</v>
      </c>
      <c r="C24" s="70"/>
      <c r="D24" s="71"/>
      <c r="E24" s="72"/>
      <c r="F24" s="73"/>
      <c r="G24" s="115"/>
      <c r="H24" s="121">
        <f>'Stavební ceníky'!H11</f>
        <v>0</v>
      </c>
    </row>
    <row r="25" spans="2:8" ht="12.75">
      <c r="B25" s="99" t="s">
        <v>1203</v>
      </c>
      <c r="C25" s="70"/>
      <c r="D25" s="71"/>
      <c r="E25" s="72"/>
      <c r="F25" s="73"/>
      <c r="G25" s="115"/>
      <c r="H25" s="121">
        <f>'Stavební ceníky (2)'!H11</f>
        <v>0</v>
      </c>
    </row>
    <row r="26" spans="2:8" ht="8.25" customHeight="1">
      <c r="B26" s="101" t="s">
        <v>1024</v>
      </c>
      <c r="C26" s="75"/>
      <c r="D26" s="71"/>
      <c r="E26" s="72"/>
      <c r="F26" s="73"/>
      <c r="G26" s="114"/>
      <c r="H26" s="122"/>
    </row>
    <row r="27" spans="2:8" ht="12.75">
      <c r="B27" s="99" t="s">
        <v>1037</v>
      </c>
      <c r="C27" s="70"/>
      <c r="D27" s="71"/>
      <c r="E27" s="72"/>
      <c r="F27" s="73"/>
      <c r="G27" s="114"/>
      <c r="H27" s="128">
        <f>ROUND(SUM(G24:H26),0)</f>
        <v>0</v>
      </c>
    </row>
    <row r="28" spans="2:8" ht="7.5" customHeight="1">
      <c r="B28" s="101" t="s">
        <v>1035</v>
      </c>
      <c r="C28" s="75"/>
      <c r="D28" s="71"/>
      <c r="E28" s="72"/>
      <c r="F28" s="73"/>
      <c r="G28" s="114"/>
      <c r="H28" s="122"/>
    </row>
    <row r="29" spans="1:8" s="44" customFormat="1" ht="12.75">
      <c r="A29" s="43"/>
      <c r="B29" s="104" t="s">
        <v>1038</v>
      </c>
      <c r="C29" s="77"/>
      <c r="D29" s="78"/>
      <c r="E29" s="79"/>
      <c r="F29" s="80"/>
      <c r="G29" s="116"/>
      <c r="H29" s="129">
        <f>H19+H27</f>
        <v>0</v>
      </c>
    </row>
    <row r="30" spans="2:8" ht="8.25" customHeight="1">
      <c r="B30" s="100"/>
      <c r="C30" s="70"/>
      <c r="D30" s="71"/>
      <c r="E30" s="72"/>
      <c r="F30" s="73"/>
      <c r="G30" s="114"/>
      <c r="H30" s="122"/>
    </row>
    <row r="31" spans="2:8" ht="8.25" customHeight="1">
      <c r="B31" s="100" t="s">
        <v>1035</v>
      </c>
      <c r="C31" s="70"/>
      <c r="D31" s="71"/>
      <c r="E31" s="72"/>
      <c r="F31" s="73"/>
      <c r="G31" s="114"/>
      <c r="H31" s="122"/>
    </row>
    <row r="32" spans="2:8" ht="8.25" customHeight="1">
      <c r="B32" s="101"/>
      <c r="C32" s="75"/>
      <c r="D32" s="71"/>
      <c r="E32" s="72"/>
      <c r="F32" s="73"/>
      <c r="G32" s="114"/>
      <c r="H32" s="122"/>
    </row>
    <row r="33" spans="2:8" ht="7.5" customHeight="1">
      <c r="B33" s="102"/>
      <c r="C33" s="75"/>
      <c r="D33" s="71"/>
      <c r="E33" s="72"/>
      <c r="F33" s="73"/>
      <c r="G33" s="114"/>
      <c r="H33" s="122"/>
    </row>
    <row r="34" spans="2:8" ht="12.75">
      <c r="B34" s="106" t="s">
        <v>1039</v>
      </c>
      <c r="C34" s="70"/>
      <c r="D34" s="71"/>
      <c r="E34" s="72"/>
      <c r="F34" s="73"/>
      <c r="G34" s="114"/>
      <c r="H34" s="122"/>
    </row>
    <row r="35" spans="2:8" ht="6" customHeight="1">
      <c r="B35" s="107" t="s">
        <v>1019</v>
      </c>
      <c r="C35" s="70"/>
      <c r="D35" s="71"/>
      <c r="E35" s="72"/>
      <c r="F35" s="73"/>
      <c r="G35" s="114"/>
      <c r="H35" s="122"/>
    </row>
    <row r="36" spans="2:8" ht="12.75">
      <c r="B36" s="105" t="s">
        <v>1040</v>
      </c>
      <c r="C36" s="70"/>
      <c r="D36" s="76" t="s">
        <v>1031</v>
      </c>
      <c r="E36" s="74">
        <v>1</v>
      </c>
      <c r="F36" s="136"/>
      <c r="G36" s="114"/>
      <c r="H36" s="121">
        <f>E36*F36</f>
        <v>0</v>
      </c>
    </row>
    <row r="37" spans="2:8" ht="12.75">
      <c r="B37" s="105" t="s">
        <v>1041</v>
      </c>
      <c r="C37" s="70"/>
      <c r="D37" s="76" t="s">
        <v>1042</v>
      </c>
      <c r="E37" s="74">
        <v>1</v>
      </c>
      <c r="F37" s="136"/>
      <c r="G37" s="114"/>
      <c r="H37" s="121">
        <f>E37*F37</f>
        <v>0</v>
      </c>
    </row>
    <row r="38" spans="2:8" ht="12.75">
      <c r="B38" s="105" t="s">
        <v>931</v>
      </c>
      <c r="C38" s="70"/>
      <c r="D38" s="76" t="s">
        <v>840</v>
      </c>
      <c r="E38" s="74">
        <v>1</v>
      </c>
      <c r="F38" s="136"/>
      <c r="G38" s="114"/>
      <c r="H38" s="121">
        <f>E38*F38</f>
        <v>0</v>
      </c>
    </row>
    <row r="39" spans="2:8" ht="12.75">
      <c r="B39" s="105" t="s">
        <v>981</v>
      </c>
      <c r="C39" s="70"/>
      <c r="D39" s="81" t="s">
        <v>1043</v>
      </c>
      <c r="E39" s="74">
        <v>1</v>
      </c>
      <c r="F39" s="136"/>
      <c r="G39" s="114"/>
      <c r="H39" s="121">
        <f>E39*F39</f>
        <v>0</v>
      </c>
    </row>
    <row r="40" spans="2:8" ht="8.25" customHeight="1">
      <c r="B40" s="100" t="s">
        <v>1017</v>
      </c>
      <c r="C40" s="70"/>
      <c r="D40" s="71"/>
      <c r="E40" s="72"/>
      <c r="F40" s="73"/>
      <c r="G40" s="114"/>
      <c r="H40" s="122"/>
    </row>
    <row r="41" spans="2:8" ht="12.75">
      <c r="B41" s="105" t="s">
        <v>1045</v>
      </c>
      <c r="C41" s="70"/>
      <c r="D41" s="71"/>
      <c r="E41" s="72"/>
      <c r="F41" s="73"/>
      <c r="G41" s="114"/>
      <c r="H41" s="128">
        <f>SUM(H35:H40)</f>
        <v>0</v>
      </c>
    </row>
    <row r="42" spans="2:8" ht="7.5" customHeight="1">
      <c r="B42" s="101" t="s">
        <v>1035</v>
      </c>
      <c r="C42" s="75"/>
      <c r="D42" s="71"/>
      <c r="E42" s="72"/>
      <c r="F42" s="73"/>
      <c r="G42" s="114"/>
      <c r="H42" s="122"/>
    </row>
    <row r="43" spans="2:8" ht="7.5" customHeight="1">
      <c r="B43" s="102"/>
      <c r="C43" s="75"/>
      <c r="D43" s="71"/>
      <c r="E43" s="72"/>
      <c r="F43" s="73"/>
      <c r="G43" s="114"/>
      <c r="H43" s="122"/>
    </row>
    <row r="44" spans="2:8" ht="13.5" thickBot="1">
      <c r="B44" s="101" t="s">
        <v>1192</v>
      </c>
      <c r="C44" s="82"/>
      <c r="D44" s="83"/>
      <c r="E44" s="84"/>
      <c r="F44" s="85"/>
      <c r="G44" s="117"/>
      <c r="H44" s="130">
        <f>H29+H41</f>
        <v>0</v>
      </c>
    </row>
    <row r="45" spans="2:8" ht="13.5" thickBot="1">
      <c r="B45" s="89" t="s">
        <v>1191</v>
      </c>
      <c r="C45" s="90"/>
      <c r="D45" s="91"/>
      <c r="E45" s="92"/>
      <c r="F45" s="93"/>
      <c r="G45" s="118"/>
      <c r="H45" s="131">
        <f>SUM(H44:H44)</f>
        <v>0</v>
      </c>
    </row>
    <row r="46" spans="2:8" ht="12.75">
      <c r="B46" s="108" t="s">
        <v>897</v>
      </c>
      <c r="C46" s="86"/>
      <c r="D46" s="87" t="s">
        <v>1012</v>
      </c>
      <c r="E46" s="88">
        <v>21</v>
      </c>
      <c r="F46" s="134">
        <f>H44</f>
        <v>0</v>
      </c>
      <c r="G46" s="119"/>
      <c r="H46" s="132">
        <f>ROUND(F46*E46/100,0)</f>
        <v>0</v>
      </c>
    </row>
    <row r="47" spans="2:8" ht="8.25" customHeight="1">
      <c r="B47" s="100" t="s">
        <v>1017</v>
      </c>
      <c r="C47" s="70"/>
      <c r="D47" s="71"/>
      <c r="E47" s="72"/>
      <c r="F47" s="73"/>
      <c r="G47" s="114"/>
      <c r="H47" s="128"/>
    </row>
    <row r="48" spans="1:8" s="10" customFormat="1" ht="13.5" thickBot="1">
      <c r="A48" s="17"/>
      <c r="B48" s="109" t="s">
        <v>1193</v>
      </c>
      <c r="C48" s="110"/>
      <c r="D48" s="111"/>
      <c r="E48" s="112"/>
      <c r="F48" s="113"/>
      <c r="G48" s="120"/>
      <c r="H48" s="133">
        <f>H45+H46</f>
        <v>0</v>
      </c>
    </row>
    <row r="49" ht="7.5" customHeight="1">
      <c r="B49" s="12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3" ht="12.75">
      <c r="C63" s="45"/>
    </row>
    <row r="64" ht="12.75">
      <c r="C64" s="45"/>
    </row>
    <row r="65" ht="12.75">
      <c r="C65" s="45"/>
    </row>
    <row r="66" ht="12.75">
      <c r="C66" s="45"/>
    </row>
    <row r="67" ht="12.75">
      <c r="C67" s="45"/>
    </row>
    <row r="68" ht="12.75">
      <c r="C68" s="45"/>
    </row>
    <row r="69" ht="12.75">
      <c r="C69" s="45"/>
    </row>
    <row r="70" ht="12.75">
      <c r="C70" s="45"/>
    </row>
    <row r="71" ht="12.75">
      <c r="C71" s="45"/>
    </row>
    <row r="72" ht="12.75">
      <c r="C72" s="45"/>
    </row>
    <row r="73" ht="12.75">
      <c r="C73" s="45"/>
    </row>
    <row r="74" ht="12.75">
      <c r="C74" s="45"/>
    </row>
    <row r="75" ht="12.75">
      <c r="C75" s="45"/>
    </row>
  </sheetData>
  <sheetProtection password="CF7A" sheet="1"/>
  <protectedRanges>
    <protectedRange sqref="F36:F39" name="Oblast2"/>
    <protectedRange sqref="F15:F17" name="Oblast1"/>
  </protectedRanges>
  <printOptions horizontalCentered="1"/>
  <pageMargins left="0.2755905511811024" right="0.07874015748031496" top="0.8661417322834646" bottom="0.5905511811023623" header="0.35433070866141736" footer="0.3937007874015748"/>
  <pageSetup blackAndWhite="1" horizontalDpi="600" verticalDpi="600" orientation="portrait" paperSize="9" scale="91" r:id="rId1"/>
  <headerFooter alignWithMargins="0">
    <oddHeader>&amp;CRozpočet - Havarijní opravy SSZ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zoomScale="125" zoomScaleNormal="125" workbookViewId="0" topLeftCell="A245">
      <selection activeCell="G19" sqref="G19"/>
    </sheetView>
  </sheetViews>
  <sheetFormatPr defaultColWidth="9.75390625" defaultRowHeight="12.75"/>
  <cols>
    <col min="1" max="1" width="9.375" style="31" customWidth="1"/>
    <col min="2" max="2" width="38.75390625" style="7" customWidth="1"/>
    <col min="3" max="3" width="2.75390625" style="25" customWidth="1"/>
    <col min="4" max="4" width="7.00390625" style="8" customWidth="1"/>
    <col min="5" max="7" width="10.375" style="9" customWidth="1"/>
    <col min="8" max="16384" width="9.75390625" style="7" customWidth="1"/>
  </cols>
  <sheetData>
    <row r="1" spans="1:7" s="5" customFormat="1" ht="12.75">
      <c r="A1" s="20" t="s">
        <v>1046</v>
      </c>
      <c r="B1" s="1" t="s">
        <v>1047</v>
      </c>
      <c r="C1" s="22" t="s">
        <v>1048</v>
      </c>
      <c r="D1" s="3" t="s">
        <v>1049</v>
      </c>
      <c r="E1" s="4" t="s">
        <v>1050</v>
      </c>
      <c r="F1" s="4" t="s">
        <v>1051</v>
      </c>
      <c r="G1" s="4" t="s">
        <v>1052</v>
      </c>
    </row>
    <row r="2" spans="1:7" s="5" customFormat="1" ht="12.75" customHeight="1">
      <c r="A2" s="32"/>
      <c r="B2" s="1"/>
      <c r="C2" s="22"/>
      <c r="D2" s="3"/>
      <c r="E2" s="4"/>
      <c r="F2" s="4"/>
      <c r="G2" s="4"/>
    </row>
    <row r="4" ht="14.25">
      <c r="B4" s="38" t="s">
        <v>1054</v>
      </c>
    </row>
    <row r="5" spans="2:6" ht="12.75">
      <c r="B5" s="1" t="s">
        <v>1062</v>
      </c>
      <c r="C5" s="22" t="s">
        <v>1043</v>
      </c>
      <c r="D5" s="16">
        <v>1</v>
      </c>
      <c r="E5" s="137"/>
      <c r="F5" s="15">
        <f>D5*E5</f>
        <v>0</v>
      </c>
    </row>
    <row r="6" spans="2:6" ht="12.75">
      <c r="B6" s="1" t="s">
        <v>918</v>
      </c>
      <c r="C6" s="22" t="s">
        <v>1043</v>
      </c>
      <c r="D6" s="16">
        <v>1</v>
      </c>
      <c r="E6" s="137"/>
      <c r="F6" s="15">
        <f aca="true" t="shared" si="0" ref="F6:F68">D6*E6</f>
        <v>0</v>
      </c>
    </row>
    <row r="7" spans="2:6" ht="12.75">
      <c r="B7" s="1" t="s">
        <v>919</v>
      </c>
      <c r="C7" s="22" t="s">
        <v>1043</v>
      </c>
      <c r="D7" s="16">
        <v>1</v>
      </c>
      <c r="E7" s="137"/>
      <c r="F7" s="15">
        <f t="shared" si="0"/>
        <v>0</v>
      </c>
    </row>
    <row r="8" spans="2:6" ht="12.75">
      <c r="B8" s="1" t="s">
        <v>1063</v>
      </c>
      <c r="C8" s="22" t="s">
        <v>1043</v>
      </c>
      <c r="D8" s="16">
        <v>1</v>
      </c>
      <c r="E8" s="137"/>
      <c r="F8" s="15">
        <f t="shared" si="0"/>
        <v>0</v>
      </c>
    </row>
    <row r="9" spans="2:6" ht="12.75">
      <c r="B9" s="1" t="s">
        <v>1065</v>
      </c>
      <c r="C9" s="22" t="s">
        <v>1043</v>
      </c>
      <c r="D9" s="16">
        <v>1</v>
      </c>
      <c r="E9" s="137"/>
      <c r="F9" s="15">
        <f t="shared" si="0"/>
        <v>0</v>
      </c>
    </row>
    <row r="10" spans="2:6" ht="12.75">
      <c r="B10" s="1" t="s">
        <v>920</v>
      </c>
      <c r="C10" s="22" t="s">
        <v>1043</v>
      </c>
      <c r="D10" s="16">
        <v>1</v>
      </c>
      <c r="E10" s="137"/>
      <c r="F10" s="15">
        <f t="shared" si="0"/>
        <v>0</v>
      </c>
    </row>
    <row r="11" spans="2:6" ht="12.75">
      <c r="B11" s="1" t="s">
        <v>921</v>
      </c>
      <c r="C11" s="22" t="s">
        <v>1043</v>
      </c>
      <c r="D11" s="16">
        <v>1</v>
      </c>
      <c r="E11" s="137"/>
      <c r="F11" s="15">
        <f t="shared" si="0"/>
        <v>0</v>
      </c>
    </row>
    <row r="12" spans="2:6" ht="12.75">
      <c r="B12" s="1" t="s">
        <v>922</v>
      </c>
      <c r="C12" s="22" t="s">
        <v>1043</v>
      </c>
      <c r="D12" s="16">
        <v>1</v>
      </c>
      <c r="E12" s="137"/>
      <c r="F12" s="15">
        <f t="shared" si="0"/>
        <v>0</v>
      </c>
    </row>
    <row r="13" spans="2:6" ht="12.75">
      <c r="B13" s="1"/>
      <c r="C13" s="22"/>
      <c r="D13" s="16"/>
      <c r="E13" s="137"/>
      <c r="F13" s="15">
        <f t="shared" si="0"/>
        <v>0</v>
      </c>
    </row>
    <row r="14" spans="2:6" ht="12.75">
      <c r="B14" s="1" t="s">
        <v>923</v>
      </c>
      <c r="C14" s="22" t="s">
        <v>1043</v>
      </c>
      <c r="D14" s="16">
        <v>1</v>
      </c>
      <c r="E14" s="137"/>
      <c r="F14" s="15">
        <f t="shared" si="0"/>
        <v>0</v>
      </c>
    </row>
    <row r="15" spans="2:6" ht="12.75">
      <c r="B15" s="1" t="s">
        <v>924</v>
      </c>
      <c r="C15" s="22" t="s">
        <v>1043</v>
      </c>
      <c r="D15" s="16">
        <v>1</v>
      </c>
      <c r="E15" s="137"/>
      <c r="F15" s="15">
        <f t="shared" si="0"/>
        <v>0</v>
      </c>
    </row>
    <row r="16" spans="2:6" ht="12.75">
      <c r="B16" s="1" t="s">
        <v>925</v>
      </c>
      <c r="C16" s="22" t="s">
        <v>1043</v>
      </c>
      <c r="D16" s="16">
        <v>1</v>
      </c>
      <c r="E16" s="137"/>
      <c r="F16" s="15">
        <f t="shared" si="0"/>
        <v>0</v>
      </c>
    </row>
    <row r="17" spans="2:6" ht="12.75">
      <c r="B17" s="1" t="s">
        <v>927</v>
      </c>
      <c r="C17" s="22" t="s">
        <v>1043</v>
      </c>
      <c r="D17" s="16">
        <v>1</v>
      </c>
      <c r="E17" s="137"/>
      <c r="F17" s="15">
        <f t="shared" si="0"/>
        <v>0</v>
      </c>
    </row>
    <row r="18" spans="2:6" ht="12.75">
      <c r="B18" s="1" t="s">
        <v>928</v>
      </c>
      <c r="C18" s="22" t="s">
        <v>1043</v>
      </c>
      <c r="D18" s="16">
        <v>1</v>
      </c>
      <c r="E18" s="137"/>
      <c r="F18" s="15">
        <f t="shared" si="0"/>
        <v>0</v>
      </c>
    </row>
    <row r="19" spans="2:6" ht="12.75">
      <c r="B19" s="1" t="s">
        <v>929</v>
      </c>
      <c r="C19" s="22" t="s">
        <v>1043</v>
      </c>
      <c r="D19" s="16">
        <v>1</v>
      </c>
      <c r="E19" s="137"/>
      <c r="F19" s="15">
        <f t="shared" si="0"/>
        <v>0</v>
      </c>
    </row>
    <row r="20" spans="2:6" ht="12.75">
      <c r="B20" s="1" t="s">
        <v>934</v>
      </c>
      <c r="C20" s="22" t="s">
        <v>1043</v>
      </c>
      <c r="D20" s="16">
        <v>1</v>
      </c>
      <c r="E20" s="137"/>
      <c r="F20" s="15">
        <f t="shared" si="0"/>
        <v>0</v>
      </c>
    </row>
    <row r="21" spans="2:6" ht="12.75">
      <c r="B21" s="1" t="s">
        <v>936</v>
      </c>
      <c r="C21" s="22" t="s">
        <v>1043</v>
      </c>
      <c r="D21" s="16">
        <v>1</v>
      </c>
      <c r="E21" s="137"/>
      <c r="F21" s="15">
        <f t="shared" si="0"/>
        <v>0</v>
      </c>
    </row>
    <row r="22" spans="2:6" ht="12.75">
      <c r="B22" s="1" t="s">
        <v>941</v>
      </c>
      <c r="C22" s="22" t="s">
        <v>1043</v>
      </c>
      <c r="D22" s="16">
        <v>1</v>
      </c>
      <c r="E22" s="137"/>
      <c r="F22" s="15">
        <f t="shared" si="0"/>
        <v>0</v>
      </c>
    </row>
    <row r="23" spans="2:6" ht="12.75">
      <c r="B23" s="1" t="s">
        <v>942</v>
      </c>
      <c r="C23" s="22" t="s">
        <v>1043</v>
      </c>
      <c r="D23" s="16">
        <v>1</v>
      </c>
      <c r="E23" s="137"/>
      <c r="F23" s="15">
        <f t="shared" si="0"/>
        <v>0</v>
      </c>
    </row>
    <row r="24" spans="2:6" ht="12.75">
      <c r="B24" s="1" t="s">
        <v>946</v>
      </c>
      <c r="C24" s="22" t="s">
        <v>1043</v>
      </c>
      <c r="D24" s="16">
        <v>1</v>
      </c>
      <c r="E24" s="137"/>
      <c r="F24" s="15">
        <f t="shared" si="0"/>
        <v>0</v>
      </c>
    </row>
    <row r="25" spans="2:6" ht="12.75">
      <c r="B25" s="1" t="s">
        <v>950</v>
      </c>
      <c r="C25" s="22" t="s">
        <v>1043</v>
      </c>
      <c r="D25" s="16">
        <v>1</v>
      </c>
      <c r="E25" s="137"/>
      <c r="F25" s="15">
        <f t="shared" si="0"/>
        <v>0</v>
      </c>
    </row>
    <row r="26" spans="2:6" ht="12.75">
      <c r="B26" s="1" t="s">
        <v>951</v>
      </c>
      <c r="C26" s="22" t="s">
        <v>1043</v>
      </c>
      <c r="D26" s="16">
        <v>1</v>
      </c>
      <c r="E26" s="137"/>
      <c r="F26" s="15">
        <f t="shared" si="0"/>
        <v>0</v>
      </c>
    </row>
    <row r="27" spans="2:6" ht="12.75">
      <c r="B27" s="1" t="s">
        <v>953</v>
      </c>
      <c r="C27" s="22" t="s">
        <v>1043</v>
      </c>
      <c r="D27" s="16">
        <v>1</v>
      </c>
      <c r="E27" s="137"/>
      <c r="F27" s="15">
        <f t="shared" si="0"/>
        <v>0</v>
      </c>
    </row>
    <row r="28" spans="2:6" ht="12.75">
      <c r="B28" s="1" t="s">
        <v>627</v>
      </c>
      <c r="C28" s="22" t="s">
        <v>1043</v>
      </c>
      <c r="D28" s="16">
        <v>1</v>
      </c>
      <c r="E28" s="137"/>
      <c r="F28" s="15">
        <f t="shared" si="0"/>
        <v>0</v>
      </c>
    </row>
    <row r="29" spans="2:6" ht="12.75">
      <c r="B29" s="1" t="s">
        <v>954</v>
      </c>
      <c r="C29" s="22" t="s">
        <v>1043</v>
      </c>
      <c r="D29" s="16">
        <v>1</v>
      </c>
      <c r="E29" s="137"/>
      <c r="F29" s="15">
        <f t="shared" si="0"/>
        <v>0</v>
      </c>
    </row>
    <row r="30" spans="2:6" ht="12.75">
      <c r="B30" s="1" t="s">
        <v>604</v>
      </c>
      <c r="C30" s="22" t="s">
        <v>1043</v>
      </c>
      <c r="D30" s="16">
        <v>1</v>
      </c>
      <c r="E30" s="137"/>
      <c r="F30" s="15">
        <f t="shared" si="0"/>
        <v>0</v>
      </c>
    </row>
    <row r="31" spans="2:6" ht="12.75">
      <c r="B31" s="1" t="s">
        <v>1095</v>
      </c>
      <c r="C31" s="22" t="s">
        <v>1043</v>
      </c>
      <c r="D31" s="16">
        <v>1</v>
      </c>
      <c r="E31" s="137"/>
      <c r="F31" s="15">
        <f t="shared" si="0"/>
        <v>0</v>
      </c>
    </row>
    <row r="32" spans="2:6" ht="11.25" customHeight="1">
      <c r="B32" s="1" t="s">
        <v>1096</v>
      </c>
      <c r="C32" s="22" t="s">
        <v>1043</v>
      </c>
      <c r="D32" s="16">
        <v>1</v>
      </c>
      <c r="E32" s="137"/>
      <c r="F32" s="15">
        <f t="shared" si="0"/>
        <v>0</v>
      </c>
    </row>
    <row r="33" spans="2:6" ht="12.75">
      <c r="B33" s="1" t="s">
        <v>1097</v>
      </c>
      <c r="C33" s="22" t="s">
        <v>1043</v>
      </c>
      <c r="D33" s="16">
        <v>1</v>
      </c>
      <c r="E33" s="137"/>
      <c r="F33" s="15">
        <f t="shared" si="0"/>
        <v>0</v>
      </c>
    </row>
    <row r="34" spans="2:6" ht="12.75">
      <c r="B34" s="1" t="s">
        <v>1100</v>
      </c>
      <c r="C34" s="22" t="s">
        <v>1043</v>
      </c>
      <c r="D34" s="16">
        <v>1</v>
      </c>
      <c r="E34" s="137"/>
      <c r="F34" s="15">
        <f t="shared" si="0"/>
        <v>0</v>
      </c>
    </row>
    <row r="35" spans="2:6" ht="12.75">
      <c r="B35" s="1" t="s">
        <v>999</v>
      </c>
      <c r="C35" s="22" t="s">
        <v>1043</v>
      </c>
      <c r="D35" s="16">
        <v>1</v>
      </c>
      <c r="E35" s="137"/>
      <c r="F35" s="15">
        <f t="shared" si="0"/>
        <v>0</v>
      </c>
    </row>
    <row r="36" spans="2:6" ht="12.75">
      <c r="B36" s="1" t="s">
        <v>1101</v>
      </c>
      <c r="C36" s="22" t="s">
        <v>1043</v>
      </c>
      <c r="D36" s="16">
        <v>1</v>
      </c>
      <c r="E36" s="137"/>
      <c r="F36" s="15">
        <f t="shared" si="0"/>
        <v>0</v>
      </c>
    </row>
    <row r="37" spans="2:6" ht="12.75">
      <c r="B37" s="1" t="s">
        <v>1102</v>
      </c>
      <c r="C37" s="22" t="s">
        <v>1043</v>
      </c>
      <c r="D37" s="16">
        <v>1</v>
      </c>
      <c r="E37" s="137"/>
      <c r="F37" s="15">
        <f t="shared" si="0"/>
        <v>0</v>
      </c>
    </row>
    <row r="38" spans="2:6" ht="12.75">
      <c r="B38" s="1" t="s">
        <v>1103</v>
      </c>
      <c r="C38" s="22" t="s">
        <v>1043</v>
      </c>
      <c r="D38" s="16">
        <v>1</v>
      </c>
      <c r="E38" s="137"/>
      <c r="F38" s="15">
        <f t="shared" si="0"/>
        <v>0</v>
      </c>
    </row>
    <row r="39" spans="2:6" ht="12.75">
      <c r="B39" s="1" t="s">
        <v>1104</v>
      </c>
      <c r="C39" s="22" t="s">
        <v>1043</v>
      </c>
      <c r="D39" s="16">
        <v>1</v>
      </c>
      <c r="E39" s="137"/>
      <c r="F39" s="15">
        <f t="shared" si="0"/>
        <v>0</v>
      </c>
    </row>
    <row r="40" spans="2:6" ht="12.75">
      <c r="B40" s="1" t="s">
        <v>1105</v>
      </c>
      <c r="C40" s="22" t="s">
        <v>1043</v>
      </c>
      <c r="D40" s="16">
        <v>1</v>
      </c>
      <c r="E40" s="137"/>
      <c r="F40" s="15">
        <f t="shared" si="0"/>
        <v>0</v>
      </c>
    </row>
    <row r="41" spans="2:6" ht="12.75">
      <c r="B41" s="1" t="s">
        <v>1102</v>
      </c>
      <c r="C41" s="22" t="s">
        <v>1043</v>
      </c>
      <c r="D41" s="16">
        <v>1</v>
      </c>
      <c r="E41" s="137"/>
      <c r="F41" s="15">
        <f t="shared" si="0"/>
        <v>0</v>
      </c>
    </row>
    <row r="42" spans="2:6" ht="12.75">
      <c r="B42" s="1" t="s">
        <v>277</v>
      </c>
      <c r="C42" s="22" t="s">
        <v>1043</v>
      </c>
      <c r="D42" s="16">
        <v>1</v>
      </c>
      <c r="E42" s="137"/>
      <c r="F42" s="15">
        <f t="shared" si="0"/>
        <v>0</v>
      </c>
    </row>
    <row r="43" spans="2:6" ht="12.75">
      <c r="B43" s="1" t="s">
        <v>926</v>
      </c>
      <c r="C43" s="22" t="s">
        <v>1043</v>
      </c>
      <c r="D43" s="16">
        <v>1</v>
      </c>
      <c r="E43" s="137"/>
      <c r="F43" s="15">
        <f t="shared" si="0"/>
        <v>0</v>
      </c>
    </row>
    <row r="44" spans="2:6" ht="12.75">
      <c r="B44" s="1" t="s">
        <v>628</v>
      </c>
      <c r="C44" s="22" t="s">
        <v>1043</v>
      </c>
      <c r="D44" s="16">
        <v>1</v>
      </c>
      <c r="E44" s="137"/>
      <c r="F44" s="15">
        <f t="shared" si="0"/>
        <v>0</v>
      </c>
    </row>
    <row r="45" spans="2:6" ht="12.75">
      <c r="B45" s="1" t="s">
        <v>1106</v>
      </c>
      <c r="C45" s="22" t="s">
        <v>1043</v>
      </c>
      <c r="D45" s="16">
        <v>1</v>
      </c>
      <c r="E45" s="137"/>
      <c r="F45" s="15">
        <f t="shared" si="0"/>
        <v>0</v>
      </c>
    </row>
    <row r="46" spans="2:6" ht="12.75">
      <c r="B46" s="1" t="s">
        <v>1107</v>
      </c>
      <c r="C46" s="22" t="s">
        <v>1043</v>
      </c>
      <c r="D46" s="16">
        <v>1</v>
      </c>
      <c r="E46" s="137"/>
      <c r="F46" s="15">
        <f t="shared" si="0"/>
        <v>0</v>
      </c>
    </row>
    <row r="47" spans="2:6" ht="12.75">
      <c r="B47" s="1" t="s">
        <v>1107</v>
      </c>
      <c r="C47" s="22" t="s">
        <v>1043</v>
      </c>
      <c r="D47" s="16">
        <v>1</v>
      </c>
      <c r="E47" s="137"/>
      <c r="F47" s="15">
        <f t="shared" si="0"/>
        <v>0</v>
      </c>
    </row>
    <row r="48" spans="2:6" ht="12.75">
      <c r="B48" s="1" t="s">
        <v>1003</v>
      </c>
      <c r="C48" s="22" t="s">
        <v>1043</v>
      </c>
      <c r="D48" s="16">
        <v>1</v>
      </c>
      <c r="E48" s="137"/>
      <c r="F48" s="15">
        <f t="shared" si="0"/>
        <v>0</v>
      </c>
    </row>
    <row r="49" spans="2:6" ht="25.5">
      <c r="B49" s="67" t="s">
        <v>602</v>
      </c>
      <c r="C49" s="22" t="s">
        <v>1043</v>
      </c>
      <c r="D49" s="16">
        <v>1</v>
      </c>
      <c r="E49" s="137"/>
      <c r="F49" s="15">
        <f t="shared" si="0"/>
        <v>0</v>
      </c>
    </row>
    <row r="50" spans="2:6" ht="25.5">
      <c r="B50" s="67" t="s">
        <v>603</v>
      </c>
      <c r="C50" s="22" t="s">
        <v>1043</v>
      </c>
      <c r="D50" s="16">
        <v>1</v>
      </c>
      <c r="E50" s="137"/>
      <c r="F50" s="15">
        <f t="shared" si="0"/>
        <v>0</v>
      </c>
    </row>
    <row r="51" spans="2:6" ht="12.75">
      <c r="B51" s="1" t="s">
        <v>889</v>
      </c>
      <c r="C51" s="22" t="s">
        <v>1043</v>
      </c>
      <c r="D51" s="16">
        <v>1</v>
      </c>
      <c r="E51" s="137"/>
      <c r="F51" s="15">
        <f t="shared" si="0"/>
        <v>0</v>
      </c>
    </row>
    <row r="52" spans="2:6" ht="25.5">
      <c r="B52" s="67" t="s">
        <v>1025</v>
      </c>
      <c r="C52" s="22" t="s">
        <v>1043</v>
      </c>
      <c r="D52" s="16">
        <v>1</v>
      </c>
      <c r="E52" s="137"/>
      <c r="F52" s="15">
        <f t="shared" si="0"/>
        <v>0</v>
      </c>
    </row>
    <row r="53" spans="2:6" ht="12.75">
      <c r="B53" s="1" t="s">
        <v>1026</v>
      </c>
      <c r="C53" s="22" t="s">
        <v>1043</v>
      </c>
      <c r="D53" s="16">
        <v>1</v>
      </c>
      <c r="E53" s="137"/>
      <c r="F53" s="15">
        <f t="shared" si="0"/>
        <v>0</v>
      </c>
    </row>
    <row r="54" spans="2:6" ht="12.75">
      <c r="B54" s="1" t="s">
        <v>1027</v>
      </c>
      <c r="C54" s="22" t="s">
        <v>1043</v>
      </c>
      <c r="D54" s="16">
        <v>1</v>
      </c>
      <c r="E54" s="137"/>
      <c r="F54" s="15">
        <f t="shared" si="0"/>
        <v>0</v>
      </c>
    </row>
    <row r="55" spans="2:6" ht="12.75">
      <c r="B55" s="1" t="s">
        <v>1174</v>
      </c>
      <c r="C55" s="22" t="s">
        <v>1043</v>
      </c>
      <c r="D55" s="16">
        <v>1</v>
      </c>
      <c r="E55" s="137"/>
      <c r="F55" s="15">
        <f t="shared" si="0"/>
        <v>0</v>
      </c>
    </row>
    <row r="56" spans="2:6" ht="12.75">
      <c r="B56" s="1" t="s">
        <v>30</v>
      </c>
      <c r="C56" s="22" t="s">
        <v>1043</v>
      </c>
      <c r="D56" s="16">
        <v>1</v>
      </c>
      <c r="E56" s="137"/>
      <c r="F56" s="15">
        <f t="shared" si="0"/>
        <v>0</v>
      </c>
    </row>
    <row r="57" spans="2:6" ht="12.75">
      <c r="B57" s="1" t="s">
        <v>35</v>
      </c>
      <c r="C57" s="22" t="s">
        <v>1043</v>
      </c>
      <c r="D57" s="16">
        <v>1</v>
      </c>
      <c r="E57" s="137"/>
      <c r="F57" s="15">
        <f t="shared" si="0"/>
        <v>0</v>
      </c>
    </row>
    <row r="58" spans="2:6" ht="12.75">
      <c r="B58" s="1" t="s">
        <v>31</v>
      </c>
      <c r="C58" s="22" t="s">
        <v>1043</v>
      </c>
      <c r="D58" s="16">
        <v>1</v>
      </c>
      <c r="E58" s="137"/>
      <c r="F58" s="15">
        <f t="shared" si="0"/>
        <v>0</v>
      </c>
    </row>
    <row r="59" spans="2:6" ht="12.75">
      <c r="B59" s="1" t="s">
        <v>621</v>
      </c>
      <c r="C59" s="22" t="s">
        <v>1043</v>
      </c>
      <c r="D59" s="16">
        <v>1</v>
      </c>
      <c r="E59" s="137"/>
      <c r="F59" s="15">
        <f t="shared" si="0"/>
        <v>0</v>
      </c>
    </row>
    <row r="60" spans="2:6" ht="25.5">
      <c r="B60" s="67" t="s">
        <v>1108</v>
      </c>
      <c r="C60" s="22" t="s">
        <v>1043</v>
      </c>
      <c r="D60" s="16">
        <v>1</v>
      </c>
      <c r="E60" s="137"/>
      <c r="F60" s="15">
        <f t="shared" si="0"/>
        <v>0</v>
      </c>
    </row>
    <row r="61" spans="2:6" ht="25.5">
      <c r="B61" s="67" t="s">
        <v>1109</v>
      </c>
      <c r="C61" s="22" t="s">
        <v>1043</v>
      </c>
      <c r="D61" s="16">
        <v>1</v>
      </c>
      <c r="E61" s="137"/>
      <c r="F61" s="15">
        <f t="shared" si="0"/>
        <v>0</v>
      </c>
    </row>
    <row r="62" spans="2:6" ht="25.5">
      <c r="B62" s="67" t="s">
        <v>1110</v>
      </c>
      <c r="C62" s="22" t="s">
        <v>1043</v>
      </c>
      <c r="D62" s="16">
        <v>1</v>
      </c>
      <c r="E62" s="137"/>
      <c r="F62" s="15">
        <f t="shared" si="0"/>
        <v>0</v>
      </c>
    </row>
    <row r="63" spans="2:6" ht="12.75">
      <c r="B63" s="1" t="s">
        <v>1111</v>
      </c>
      <c r="C63" s="22" t="s">
        <v>1043</v>
      </c>
      <c r="D63" s="16">
        <v>1</v>
      </c>
      <c r="E63" s="137"/>
      <c r="F63" s="15">
        <f t="shared" si="0"/>
        <v>0</v>
      </c>
    </row>
    <row r="64" spans="2:6" ht="25.5">
      <c r="B64" s="67" t="s">
        <v>1121</v>
      </c>
      <c r="C64" s="22" t="s">
        <v>1043</v>
      </c>
      <c r="D64" s="16">
        <v>1</v>
      </c>
      <c r="E64" s="137"/>
      <c r="F64" s="15">
        <f t="shared" si="0"/>
        <v>0</v>
      </c>
    </row>
    <row r="65" spans="2:6" ht="12.75">
      <c r="B65" s="1" t="s">
        <v>1112</v>
      </c>
      <c r="C65" s="22" t="s">
        <v>1043</v>
      </c>
      <c r="D65" s="16">
        <v>1</v>
      </c>
      <c r="E65" s="137"/>
      <c r="F65" s="15">
        <f t="shared" si="0"/>
        <v>0</v>
      </c>
    </row>
    <row r="66" spans="2:6" ht="38.25">
      <c r="B66" s="67" t="s">
        <v>1117</v>
      </c>
      <c r="C66" s="22" t="s">
        <v>1043</v>
      </c>
      <c r="D66" s="16">
        <v>1</v>
      </c>
      <c r="E66" s="137"/>
      <c r="F66" s="15">
        <f t="shared" si="0"/>
        <v>0</v>
      </c>
    </row>
    <row r="67" spans="2:6" ht="25.5" customHeight="1">
      <c r="B67" s="1" t="s">
        <v>622</v>
      </c>
      <c r="C67" s="22" t="s">
        <v>1043</v>
      </c>
      <c r="D67" s="16">
        <v>1</v>
      </c>
      <c r="E67" s="137"/>
      <c r="F67" s="15">
        <f t="shared" si="0"/>
        <v>0</v>
      </c>
    </row>
    <row r="68" spans="2:6" ht="12.75">
      <c r="B68" s="1" t="s">
        <v>1116</v>
      </c>
      <c r="C68" s="46" t="s">
        <v>1186</v>
      </c>
      <c r="D68" s="16">
        <v>1</v>
      </c>
      <c r="E68" s="137"/>
      <c r="F68" s="15">
        <f t="shared" si="0"/>
        <v>0</v>
      </c>
    </row>
    <row r="69" spans="2:6" ht="25.5">
      <c r="B69" s="67" t="s">
        <v>1115</v>
      </c>
      <c r="C69" s="22" t="s">
        <v>1043</v>
      </c>
      <c r="D69" s="16">
        <v>1</v>
      </c>
      <c r="E69" s="137"/>
      <c r="F69" s="15">
        <f aca="true" t="shared" si="1" ref="F69:F119">D69*E69</f>
        <v>0</v>
      </c>
    </row>
    <row r="70" spans="2:6" ht="25.5" customHeight="1">
      <c r="B70" s="1" t="s">
        <v>1189</v>
      </c>
      <c r="C70" s="22" t="s">
        <v>1043</v>
      </c>
      <c r="D70" s="16">
        <v>1</v>
      </c>
      <c r="E70" s="137"/>
      <c r="F70" s="15">
        <f t="shared" si="1"/>
        <v>0</v>
      </c>
    </row>
    <row r="71" spans="2:6" ht="11.25" customHeight="1">
      <c r="B71" s="67" t="s">
        <v>1119</v>
      </c>
      <c r="C71" s="22" t="s">
        <v>1043</v>
      </c>
      <c r="D71" s="16">
        <v>1</v>
      </c>
      <c r="E71" s="137"/>
      <c r="F71" s="15">
        <f t="shared" si="1"/>
        <v>0</v>
      </c>
    </row>
    <row r="72" spans="2:6" ht="25.5" customHeight="1">
      <c r="B72" s="1" t="s">
        <v>393</v>
      </c>
      <c r="C72" s="22" t="s">
        <v>1043</v>
      </c>
      <c r="D72" s="16">
        <v>1</v>
      </c>
      <c r="E72" s="137"/>
      <c r="F72" s="15">
        <f t="shared" si="1"/>
        <v>0</v>
      </c>
    </row>
    <row r="73" spans="2:6" ht="12.75">
      <c r="B73" s="1" t="s">
        <v>835</v>
      </c>
      <c r="C73" s="22" t="s">
        <v>1043</v>
      </c>
      <c r="D73" s="16">
        <v>1</v>
      </c>
      <c r="E73" s="137"/>
      <c r="F73" s="15">
        <f t="shared" si="1"/>
        <v>0</v>
      </c>
    </row>
    <row r="74" spans="2:6" ht="12.75">
      <c r="B74" s="1" t="s">
        <v>1176</v>
      </c>
      <c r="C74" s="22" t="s">
        <v>1043</v>
      </c>
      <c r="D74" s="16">
        <v>1</v>
      </c>
      <c r="E74" s="137"/>
      <c r="F74" s="15">
        <f t="shared" si="1"/>
        <v>0</v>
      </c>
    </row>
    <row r="75" spans="2:6" ht="12.75">
      <c r="B75" s="1" t="s">
        <v>28</v>
      </c>
      <c r="C75" s="22" t="s">
        <v>1043</v>
      </c>
      <c r="D75" s="16">
        <v>1</v>
      </c>
      <c r="E75" s="137"/>
      <c r="F75" s="15">
        <f t="shared" si="1"/>
        <v>0</v>
      </c>
    </row>
    <row r="76" spans="2:6" ht="12.75">
      <c r="B76" s="1" t="s">
        <v>1003</v>
      </c>
      <c r="C76" s="22" t="s">
        <v>1043</v>
      </c>
      <c r="D76" s="16">
        <v>1</v>
      </c>
      <c r="E76" s="137"/>
      <c r="F76" s="15">
        <f t="shared" si="1"/>
        <v>0</v>
      </c>
    </row>
    <row r="77" spans="2:6" ht="12.75">
      <c r="B77" s="1" t="s">
        <v>1099</v>
      </c>
      <c r="C77" s="22" t="s">
        <v>1043</v>
      </c>
      <c r="D77" s="16">
        <v>1</v>
      </c>
      <c r="E77" s="137"/>
      <c r="F77" s="15">
        <f t="shared" si="1"/>
        <v>0</v>
      </c>
    </row>
    <row r="78" spans="2:6" ht="25.5">
      <c r="B78" s="67" t="s">
        <v>1118</v>
      </c>
      <c r="C78" s="22" t="s">
        <v>1043</v>
      </c>
      <c r="D78" s="16">
        <v>1</v>
      </c>
      <c r="E78" s="137"/>
      <c r="F78" s="15">
        <f t="shared" si="1"/>
        <v>0</v>
      </c>
    </row>
    <row r="79" spans="2:6" ht="25.5" customHeight="1">
      <c r="B79" s="1" t="s">
        <v>1187</v>
      </c>
      <c r="C79" s="22" t="s">
        <v>1043</v>
      </c>
      <c r="D79" s="16">
        <v>1</v>
      </c>
      <c r="E79" s="137"/>
      <c r="F79" s="15">
        <f t="shared" si="1"/>
        <v>0</v>
      </c>
    </row>
    <row r="80" spans="2:6" ht="12.75">
      <c r="B80" s="1" t="s">
        <v>185</v>
      </c>
      <c r="C80" s="22" t="s">
        <v>1043</v>
      </c>
      <c r="D80" s="16">
        <v>1</v>
      </c>
      <c r="E80" s="137"/>
      <c r="F80" s="15">
        <f t="shared" si="1"/>
        <v>0</v>
      </c>
    </row>
    <row r="81" spans="2:6" ht="12.75">
      <c r="B81" s="1" t="s">
        <v>29</v>
      </c>
      <c r="C81" s="22" t="s">
        <v>1043</v>
      </c>
      <c r="D81" s="16">
        <v>1</v>
      </c>
      <c r="E81" s="137"/>
      <c r="F81" s="15">
        <f t="shared" si="1"/>
        <v>0</v>
      </c>
    </row>
    <row r="82" spans="2:6" ht="12.75">
      <c r="B82" s="1" t="s">
        <v>30</v>
      </c>
      <c r="C82" s="22" t="s">
        <v>1043</v>
      </c>
      <c r="D82" s="16">
        <v>1</v>
      </c>
      <c r="E82" s="137"/>
      <c r="F82" s="15">
        <f t="shared" si="1"/>
        <v>0</v>
      </c>
    </row>
    <row r="83" spans="2:6" ht="12.75">
      <c r="B83" s="1" t="s">
        <v>1006</v>
      </c>
      <c r="C83" s="22" t="s">
        <v>1043</v>
      </c>
      <c r="D83" s="16">
        <v>1</v>
      </c>
      <c r="E83" s="137"/>
      <c r="F83" s="15">
        <f t="shared" si="1"/>
        <v>0</v>
      </c>
    </row>
    <row r="84" spans="2:6" ht="12.75">
      <c r="B84" s="1" t="s">
        <v>32</v>
      </c>
      <c r="C84" s="22" t="s">
        <v>1043</v>
      </c>
      <c r="D84" s="16">
        <v>1</v>
      </c>
      <c r="E84" s="137"/>
      <c r="F84" s="15">
        <f t="shared" si="1"/>
        <v>0</v>
      </c>
    </row>
    <row r="85" spans="2:6" ht="12.75">
      <c r="B85" s="1" t="s">
        <v>33</v>
      </c>
      <c r="C85" s="22" t="s">
        <v>1043</v>
      </c>
      <c r="D85" s="16">
        <v>1</v>
      </c>
      <c r="E85" s="137"/>
      <c r="F85" s="15">
        <f t="shared" si="1"/>
        <v>0</v>
      </c>
    </row>
    <row r="86" spans="2:6" ht="12.75">
      <c r="B86" s="1" t="s">
        <v>34</v>
      </c>
      <c r="C86" s="22" t="s">
        <v>1043</v>
      </c>
      <c r="D86" s="16">
        <v>1</v>
      </c>
      <c r="E86" s="137"/>
      <c r="F86" s="15">
        <f t="shared" si="1"/>
        <v>0</v>
      </c>
    </row>
    <row r="87" spans="2:6" ht="12.75">
      <c r="B87" s="1" t="s">
        <v>35</v>
      </c>
      <c r="C87" s="22" t="s">
        <v>1043</v>
      </c>
      <c r="D87" s="16">
        <v>1</v>
      </c>
      <c r="E87" s="137"/>
      <c r="F87" s="15">
        <f t="shared" si="1"/>
        <v>0</v>
      </c>
    </row>
    <row r="88" spans="2:6" ht="12.75">
      <c r="B88" s="1" t="s">
        <v>36</v>
      </c>
      <c r="C88" s="22" t="s">
        <v>1043</v>
      </c>
      <c r="D88" s="16">
        <v>1</v>
      </c>
      <c r="E88" s="137"/>
      <c r="F88" s="15">
        <f t="shared" si="1"/>
        <v>0</v>
      </c>
    </row>
    <row r="89" spans="2:6" ht="12.75">
      <c r="B89" s="1" t="s">
        <v>37</v>
      </c>
      <c r="C89" s="22" t="s">
        <v>1043</v>
      </c>
      <c r="D89" s="16">
        <v>1</v>
      </c>
      <c r="E89" s="137"/>
      <c r="F89" s="15">
        <f t="shared" si="1"/>
        <v>0</v>
      </c>
    </row>
    <row r="90" spans="2:6" ht="12.75">
      <c r="B90" s="1" t="s">
        <v>38</v>
      </c>
      <c r="C90" s="22" t="s">
        <v>1043</v>
      </c>
      <c r="D90" s="16">
        <v>1</v>
      </c>
      <c r="E90" s="137"/>
      <c r="F90" s="15">
        <f t="shared" si="1"/>
        <v>0</v>
      </c>
    </row>
    <row r="91" spans="2:6" ht="12.75">
      <c r="B91" s="1" t="s">
        <v>39</v>
      </c>
      <c r="C91" s="22" t="s">
        <v>1043</v>
      </c>
      <c r="D91" s="16">
        <v>1</v>
      </c>
      <c r="E91" s="137"/>
      <c r="F91" s="15">
        <f t="shared" si="1"/>
        <v>0</v>
      </c>
    </row>
    <row r="92" spans="2:6" ht="12.75">
      <c r="B92" s="1" t="s">
        <v>40</v>
      </c>
      <c r="C92" s="22" t="s">
        <v>1043</v>
      </c>
      <c r="D92" s="16">
        <v>1</v>
      </c>
      <c r="E92" s="137"/>
      <c r="F92" s="15">
        <f t="shared" si="1"/>
        <v>0</v>
      </c>
    </row>
    <row r="93" spans="2:6" ht="12.75">
      <c r="B93" s="1" t="s">
        <v>41</v>
      </c>
      <c r="C93" s="22" t="s">
        <v>1043</v>
      </c>
      <c r="D93" s="16">
        <v>1</v>
      </c>
      <c r="E93" s="137"/>
      <c r="F93" s="15">
        <f t="shared" si="1"/>
        <v>0</v>
      </c>
    </row>
    <row r="94" spans="2:6" ht="12.75">
      <c r="B94" s="1" t="s">
        <v>43</v>
      </c>
      <c r="C94" s="22" t="s">
        <v>1043</v>
      </c>
      <c r="D94" s="16">
        <v>1</v>
      </c>
      <c r="E94" s="137"/>
      <c r="F94" s="15">
        <f t="shared" si="1"/>
        <v>0</v>
      </c>
    </row>
    <row r="95" spans="2:6" ht="12.75">
      <c r="B95" s="1" t="s">
        <v>44</v>
      </c>
      <c r="C95" s="22" t="s">
        <v>1043</v>
      </c>
      <c r="D95" s="16">
        <v>1</v>
      </c>
      <c r="E95" s="137"/>
      <c r="F95" s="15">
        <f t="shared" si="1"/>
        <v>0</v>
      </c>
    </row>
    <row r="96" spans="2:6" ht="12.75">
      <c r="B96" s="1" t="s">
        <v>45</v>
      </c>
      <c r="C96" s="22" t="s">
        <v>1043</v>
      </c>
      <c r="D96" s="16">
        <v>1</v>
      </c>
      <c r="E96" s="137"/>
      <c r="F96" s="15">
        <f t="shared" si="1"/>
        <v>0</v>
      </c>
    </row>
    <row r="97" spans="2:6" ht="12.75">
      <c r="B97" s="1" t="s">
        <v>46</v>
      </c>
      <c r="C97" s="22" t="s">
        <v>1043</v>
      </c>
      <c r="D97" s="16">
        <v>1</v>
      </c>
      <c r="E97" s="137"/>
      <c r="F97" s="15">
        <f t="shared" si="1"/>
        <v>0</v>
      </c>
    </row>
    <row r="98" spans="2:6" ht="12.75">
      <c r="B98" s="1" t="s">
        <v>47</v>
      </c>
      <c r="C98" s="22" t="s">
        <v>1043</v>
      </c>
      <c r="D98" s="16">
        <v>1</v>
      </c>
      <c r="E98" s="137"/>
      <c r="F98" s="15">
        <f t="shared" si="1"/>
        <v>0</v>
      </c>
    </row>
    <row r="99" spans="2:6" ht="12.75">
      <c r="B99" s="1" t="s">
        <v>48</v>
      </c>
      <c r="C99" s="22" t="s">
        <v>1043</v>
      </c>
      <c r="D99" s="16">
        <v>1</v>
      </c>
      <c r="E99" s="137"/>
      <c r="F99" s="15">
        <f t="shared" si="1"/>
        <v>0</v>
      </c>
    </row>
    <row r="100" spans="2:6" ht="12.75">
      <c r="B100" s="1" t="s">
        <v>49</v>
      </c>
      <c r="C100" s="22" t="s">
        <v>1043</v>
      </c>
      <c r="D100" s="16">
        <v>1</v>
      </c>
      <c r="E100" s="137"/>
      <c r="F100" s="15">
        <f t="shared" si="1"/>
        <v>0</v>
      </c>
    </row>
    <row r="101" spans="2:6" ht="12.75">
      <c r="B101" s="1" t="s">
        <v>50</v>
      </c>
      <c r="C101" s="22" t="s">
        <v>1043</v>
      </c>
      <c r="D101" s="16">
        <v>1</v>
      </c>
      <c r="E101" s="137"/>
      <c r="F101" s="15">
        <f t="shared" si="1"/>
        <v>0</v>
      </c>
    </row>
    <row r="102" spans="2:6" ht="12.75">
      <c r="B102" s="1" t="s">
        <v>1122</v>
      </c>
      <c r="C102" s="22" t="s">
        <v>1043</v>
      </c>
      <c r="D102" s="16">
        <v>1</v>
      </c>
      <c r="E102" s="137"/>
      <c r="F102" s="15">
        <f t="shared" si="1"/>
        <v>0</v>
      </c>
    </row>
    <row r="103" spans="2:6" ht="12.75">
      <c r="B103" s="1" t="s">
        <v>51</v>
      </c>
      <c r="C103" s="22" t="s">
        <v>1043</v>
      </c>
      <c r="D103" s="16">
        <v>1</v>
      </c>
      <c r="E103" s="137"/>
      <c r="F103" s="15">
        <f t="shared" si="1"/>
        <v>0</v>
      </c>
    </row>
    <row r="104" spans="2:6" ht="12.75">
      <c r="B104" s="1" t="s">
        <v>836</v>
      </c>
      <c r="C104" s="22" t="s">
        <v>1043</v>
      </c>
      <c r="D104" s="16">
        <v>1</v>
      </c>
      <c r="E104" s="137"/>
      <c r="F104" s="15">
        <f t="shared" si="1"/>
        <v>0</v>
      </c>
    </row>
    <row r="105" spans="2:6" ht="12.75">
      <c r="B105" s="1" t="s">
        <v>1010</v>
      </c>
      <c r="C105" s="22" t="s">
        <v>1043</v>
      </c>
      <c r="D105" s="16">
        <v>1</v>
      </c>
      <c r="E105" s="137"/>
      <c r="F105" s="15">
        <f t="shared" si="1"/>
        <v>0</v>
      </c>
    </row>
    <row r="106" spans="2:6" ht="12.75">
      <c r="B106" s="1" t="s">
        <v>1007</v>
      </c>
      <c r="C106" s="22" t="s">
        <v>1043</v>
      </c>
      <c r="D106" s="16">
        <v>1</v>
      </c>
      <c r="E106" s="137"/>
      <c r="F106" s="15">
        <f t="shared" si="1"/>
        <v>0</v>
      </c>
    </row>
    <row r="107" spans="2:6" ht="12.75">
      <c r="B107" s="1" t="s">
        <v>73</v>
      </c>
      <c r="C107" s="22" t="s">
        <v>1043</v>
      </c>
      <c r="D107" s="16">
        <v>1</v>
      </c>
      <c r="E107" s="137"/>
      <c r="F107" s="15">
        <f t="shared" si="1"/>
        <v>0</v>
      </c>
    </row>
    <row r="108" spans="2:6" ht="12.75">
      <c r="B108" s="1" t="s">
        <v>74</v>
      </c>
      <c r="C108" s="22" t="s">
        <v>1043</v>
      </c>
      <c r="D108" s="16">
        <v>1</v>
      </c>
      <c r="E108" s="137"/>
      <c r="F108" s="15">
        <f t="shared" si="1"/>
        <v>0</v>
      </c>
    </row>
    <row r="109" spans="2:6" ht="12.75">
      <c r="B109" s="1" t="s">
        <v>75</v>
      </c>
      <c r="C109" s="22" t="s">
        <v>1043</v>
      </c>
      <c r="D109" s="16">
        <v>1</v>
      </c>
      <c r="E109" s="137"/>
      <c r="F109" s="15">
        <f t="shared" si="1"/>
        <v>0</v>
      </c>
    </row>
    <row r="110" spans="2:6" ht="12.75">
      <c r="B110" s="1" t="s">
        <v>76</v>
      </c>
      <c r="C110" s="22" t="s">
        <v>1043</v>
      </c>
      <c r="D110" s="16">
        <v>1</v>
      </c>
      <c r="E110" s="137"/>
      <c r="F110" s="15">
        <f t="shared" si="1"/>
        <v>0</v>
      </c>
    </row>
    <row r="111" spans="2:6" ht="12.75">
      <c r="B111" s="1" t="s">
        <v>1092</v>
      </c>
      <c r="C111" s="22" t="s">
        <v>1043</v>
      </c>
      <c r="D111" s="16">
        <v>1</v>
      </c>
      <c r="E111" s="137"/>
      <c r="F111" s="15">
        <f t="shared" si="1"/>
        <v>0</v>
      </c>
    </row>
    <row r="112" spans="2:6" ht="12.75">
      <c r="B112" s="1" t="s">
        <v>402</v>
      </c>
      <c r="C112" s="22" t="s">
        <v>1043</v>
      </c>
      <c r="D112" s="16">
        <v>1</v>
      </c>
      <c r="E112" s="137"/>
      <c r="F112" s="15">
        <f t="shared" si="1"/>
        <v>0</v>
      </c>
    </row>
    <row r="113" spans="2:6" ht="12.75">
      <c r="B113" s="1" t="s">
        <v>1008</v>
      </c>
      <c r="C113" s="22" t="s">
        <v>1043</v>
      </c>
      <c r="D113" s="16">
        <v>1</v>
      </c>
      <c r="E113" s="137"/>
      <c r="F113" s="15">
        <f t="shared" si="1"/>
        <v>0</v>
      </c>
    </row>
    <row r="114" spans="2:6" ht="12.75">
      <c r="B114" s="1" t="s">
        <v>1090</v>
      </c>
      <c r="C114" s="22" t="s">
        <v>1043</v>
      </c>
      <c r="D114" s="16">
        <v>1</v>
      </c>
      <c r="E114" s="137"/>
      <c r="F114" s="15">
        <f t="shared" si="1"/>
        <v>0</v>
      </c>
    </row>
    <row r="115" spans="2:6" ht="12.75">
      <c r="B115" s="1" t="s">
        <v>77</v>
      </c>
      <c r="C115" s="22" t="s">
        <v>1043</v>
      </c>
      <c r="D115" s="16">
        <v>1</v>
      </c>
      <c r="E115" s="137"/>
      <c r="F115" s="15">
        <f t="shared" si="1"/>
        <v>0</v>
      </c>
    </row>
    <row r="116" spans="2:6" ht="12.75">
      <c r="B116" s="1" t="s">
        <v>79</v>
      </c>
      <c r="C116" s="22" t="s">
        <v>1043</v>
      </c>
      <c r="D116" s="16">
        <v>1</v>
      </c>
      <c r="E116" s="137"/>
      <c r="F116" s="15">
        <f t="shared" si="1"/>
        <v>0</v>
      </c>
    </row>
    <row r="117" spans="2:6" ht="12.75">
      <c r="B117" s="1" t="s">
        <v>80</v>
      </c>
      <c r="C117" s="22" t="s">
        <v>1043</v>
      </c>
      <c r="D117" s="16">
        <v>1</v>
      </c>
      <c r="E117" s="137"/>
      <c r="F117" s="15">
        <f t="shared" si="1"/>
        <v>0</v>
      </c>
    </row>
    <row r="118" spans="2:6" ht="12.75">
      <c r="B118" s="1" t="s">
        <v>1032</v>
      </c>
      <c r="C118" s="22" t="s">
        <v>1043</v>
      </c>
      <c r="D118" s="16">
        <v>1</v>
      </c>
      <c r="E118" s="137"/>
      <c r="F118" s="15">
        <f t="shared" si="1"/>
        <v>0</v>
      </c>
    </row>
    <row r="119" spans="2:6" ht="12.75">
      <c r="B119" s="1" t="s">
        <v>601</v>
      </c>
      <c r="C119" s="22" t="s">
        <v>1043</v>
      </c>
      <c r="D119" s="16">
        <v>1</v>
      </c>
      <c r="E119" s="137"/>
      <c r="F119" s="15">
        <f t="shared" si="1"/>
        <v>0</v>
      </c>
    </row>
    <row r="120" ht="16.5">
      <c r="A120" s="33" t="s">
        <v>84</v>
      </c>
    </row>
    <row r="121" ht="8.25" customHeight="1"/>
    <row r="122" spans="2:6" ht="15.75" customHeight="1">
      <c r="B122" s="14" t="s">
        <v>1204</v>
      </c>
      <c r="F122" s="15">
        <f>SUM(F5:F119)</f>
        <v>0</v>
      </c>
    </row>
    <row r="123" ht="12.75">
      <c r="A123" s="34"/>
    </row>
    <row r="124" ht="12.75" customHeight="1"/>
    <row r="125" ht="14.25">
      <c r="B125" s="38" t="s">
        <v>1114</v>
      </c>
    </row>
    <row r="127" ht="12.75" customHeight="1"/>
    <row r="128" spans="2:6" ht="12.75">
      <c r="B128" s="1" t="s">
        <v>85</v>
      </c>
      <c r="C128" s="22" t="s">
        <v>1043</v>
      </c>
      <c r="D128" s="16">
        <v>1</v>
      </c>
      <c r="E128" s="137"/>
      <c r="F128" s="15">
        <f>D128*E128</f>
        <v>0</v>
      </c>
    </row>
    <row r="129" spans="2:6" ht="12.75">
      <c r="B129" s="1" t="s">
        <v>86</v>
      </c>
      <c r="C129" s="22" t="s">
        <v>1043</v>
      </c>
      <c r="D129" s="16">
        <v>1</v>
      </c>
      <c r="E129" s="137"/>
      <c r="F129" s="15">
        <f aca="true" t="shared" si="2" ref="F129:F192">D129*E129</f>
        <v>0</v>
      </c>
    </row>
    <row r="130" spans="2:6" ht="12.75">
      <c r="B130" s="1" t="s">
        <v>88</v>
      </c>
      <c r="C130" s="22" t="s">
        <v>1043</v>
      </c>
      <c r="D130" s="16">
        <v>1</v>
      </c>
      <c r="E130" s="137"/>
      <c r="F130" s="15">
        <f t="shared" si="2"/>
        <v>0</v>
      </c>
    </row>
    <row r="131" spans="2:6" ht="12.75">
      <c r="B131" s="1" t="s">
        <v>89</v>
      </c>
      <c r="C131" s="22" t="s">
        <v>1043</v>
      </c>
      <c r="D131" s="16">
        <v>1</v>
      </c>
      <c r="E131" s="137"/>
      <c r="F131" s="15">
        <f t="shared" si="2"/>
        <v>0</v>
      </c>
    </row>
    <row r="132" spans="2:6" ht="12.75">
      <c r="B132" s="1" t="s">
        <v>90</v>
      </c>
      <c r="C132" s="22" t="s">
        <v>1043</v>
      </c>
      <c r="D132" s="16">
        <v>1</v>
      </c>
      <c r="E132" s="137"/>
      <c r="F132" s="15">
        <f t="shared" si="2"/>
        <v>0</v>
      </c>
    </row>
    <row r="133" spans="2:6" ht="12.75">
      <c r="B133" s="1" t="s">
        <v>516</v>
      </c>
      <c r="C133" s="22" t="s">
        <v>1043</v>
      </c>
      <c r="D133" s="16">
        <v>1</v>
      </c>
      <c r="E133" s="137"/>
      <c r="F133" s="15">
        <f t="shared" si="2"/>
        <v>0</v>
      </c>
    </row>
    <row r="134" spans="2:6" ht="12.75">
      <c r="B134" s="1" t="s">
        <v>517</v>
      </c>
      <c r="C134" s="22" t="s">
        <v>1043</v>
      </c>
      <c r="D134" s="16">
        <v>1</v>
      </c>
      <c r="E134" s="137"/>
      <c r="F134" s="15">
        <f t="shared" si="2"/>
        <v>0</v>
      </c>
    </row>
    <row r="135" spans="2:6" ht="12.75">
      <c r="B135" s="1" t="s">
        <v>275</v>
      </c>
      <c r="C135" s="22" t="s">
        <v>1043</v>
      </c>
      <c r="D135" s="16">
        <v>1</v>
      </c>
      <c r="E135" s="137"/>
      <c r="F135" s="15">
        <f t="shared" si="2"/>
        <v>0</v>
      </c>
    </row>
    <row r="136" spans="2:6" ht="12.75">
      <c r="B136" s="1" t="s">
        <v>91</v>
      </c>
      <c r="C136" s="22" t="s">
        <v>1043</v>
      </c>
      <c r="D136" s="16">
        <v>1</v>
      </c>
      <c r="E136" s="137"/>
      <c r="F136" s="15">
        <f t="shared" si="2"/>
        <v>0</v>
      </c>
    </row>
    <row r="137" spans="2:6" ht="12.75">
      <c r="B137" s="1" t="s">
        <v>1080</v>
      </c>
      <c r="C137" s="22" t="s">
        <v>1043</v>
      </c>
      <c r="D137" s="16">
        <v>1</v>
      </c>
      <c r="E137" s="137"/>
      <c r="F137" s="15">
        <f t="shared" si="2"/>
        <v>0</v>
      </c>
    </row>
    <row r="138" spans="2:6" ht="12.75">
      <c r="B138" s="1" t="s">
        <v>879</v>
      </c>
      <c r="C138" s="22" t="s">
        <v>1043</v>
      </c>
      <c r="D138" s="16">
        <v>1</v>
      </c>
      <c r="E138" s="137"/>
      <c r="F138" s="15">
        <f t="shared" si="2"/>
        <v>0</v>
      </c>
    </row>
    <row r="139" spans="2:6" ht="12.75">
      <c r="B139" s="1" t="s">
        <v>1009</v>
      </c>
      <c r="C139" s="22" t="s">
        <v>1043</v>
      </c>
      <c r="D139" s="16">
        <v>1</v>
      </c>
      <c r="E139" s="137"/>
      <c r="F139" s="15">
        <f t="shared" si="2"/>
        <v>0</v>
      </c>
    </row>
    <row r="140" spans="2:6" ht="12.75">
      <c r="B140" s="1" t="s">
        <v>92</v>
      </c>
      <c r="C140" s="22" t="s">
        <v>1043</v>
      </c>
      <c r="D140" s="16">
        <v>1</v>
      </c>
      <c r="E140" s="137"/>
      <c r="F140" s="15">
        <f t="shared" si="2"/>
        <v>0</v>
      </c>
    </row>
    <row r="141" spans="2:6" ht="12.75">
      <c r="B141" s="1" t="s">
        <v>537</v>
      </c>
      <c r="C141" s="22" t="s">
        <v>1043</v>
      </c>
      <c r="D141" s="16">
        <v>1</v>
      </c>
      <c r="E141" s="137"/>
      <c r="F141" s="15">
        <f t="shared" si="2"/>
        <v>0</v>
      </c>
    </row>
    <row r="142" spans="2:6" ht="12.75">
      <c r="B142" s="1" t="s">
        <v>411</v>
      </c>
      <c r="C142" s="22" t="s">
        <v>1043</v>
      </c>
      <c r="D142" s="16">
        <v>1</v>
      </c>
      <c r="E142" s="137"/>
      <c r="F142" s="15">
        <f t="shared" si="2"/>
        <v>0</v>
      </c>
    </row>
    <row r="143" spans="2:6" ht="12.75">
      <c r="B143" s="1" t="s">
        <v>612</v>
      </c>
      <c r="C143" s="22" t="s">
        <v>1043</v>
      </c>
      <c r="D143" s="16">
        <v>1</v>
      </c>
      <c r="E143" s="137"/>
      <c r="F143" s="15">
        <f t="shared" si="2"/>
        <v>0</v>
      </c>
    </row>
    <row r="144" spans="2:6" ht="12.75">
      <c r="B144" s="1" t="s">
        <v>93</v>
      </c>
      <c r="C144" s="22" t="s">
        <v>1043</v>
      </c>
      <c r="D144" s="16">
        <v>1</v>
      </c>
      <c r="E144" s="137"/>
      <c r="F144" s="15">
        <f t="shared" si="2"/>
        <v>0</v>
      </c>
    </row>
    <row r="145" spans="2:6" ht="12.75">
      <c r="B145" s="1" t="s">
        <v>94</v>
      </c>
      <c r="C145" s="22" t="s">
        <v>1043</v>
      </c>
      <c r="D145" s="16">
        <v>1</v>
      </c>
      <c r="E145" s="137"/>
      <c r="F145" s="15">
        <f t="shared" si="2"/>
        <v>0</v>
      </c>
    </row>
    <row r="146" spans="2:6" ht="12.75">
      <c r="B146" s="1" t="s">
        <v>538</v>
      </c>
      <c r="C146" s="22" t="s">
        <v>1043</v>
      </c>
      <c r="D146" s="16">
        <v>1</v>
      </c>
      <c r="E146" s="137"/>
      <c r="F146" s="15">
        <f t="shared" si="2"/>
        <v>0</v>
      </c>
    </row>
    <row r="147" spans="2:6" ht="12.75">
      <c r="B147" s="1" t="s">
        <v>95</v>
      </c>
      <c r="C147" s="22" t="s">
        <v>1043</v>
      </c>
      <c r="D147" s="16">
        <v>1</v>
      </c>
      <c r="E147" s="137"/>
      <c r="F147" s="15">
        <f t="shared" si="2"/>
        <v>0</v>
      </c>
    </row>
    <row r="148" spans="2:6" ht="12.75">
      <c r="B148" s="1" t="s">
        <v>96</v>
      </c>
      <c r="C148" s="22" t="s">
        <v>1043</v>
      </c>
      <c r="D148" s="16">
        <v>1</v>
      </c>
      <c r="E148" s="137"/>
      <c r="F148" s="15">
        <f t="shared" si="2"/>
        <v>0</v>
      </c>
    </row>
    <row r="149" spans="2:6" ht="12.75">
      <c r="B149" s="1" t="s">
        <v>510</v>
      </c>
      <c r="C149" s="22" t="s">
        <v>1043</v>
      </c>
      <c r="D149" s="16">
        <v>1</v>
      </c>
      <c r="E149" s="137"/>
      <c r="F149" s="15">
        <f t="shared" si="2"/>
        <v>0</v>
      </c>
    </row>
    <row r="150" spans="2:6" ht="12.75">
      <c r="B150" s="1" t="s">
        <v>1066</v>
      </c>
      <c r="C150" s="22" t="s">
        <v>1043</v>
      </c>
      <c r="D150" s="16">
        <v>1</v>
      </c>
      <c r="E150" s="137"/>
      <c r="F150" s="15">
        <f t="shared" si="2"/>
        <v>0</v>
      </c>
    </row>
    <row r="151" spans="2:6" ht="12" customHeight="1">
      <c r="B151" s="1" t="s">
        <v>1067</v>
      </c>
      <c r="C151" s="22" t="s">
        <v>1043</v>
      </c>
      <c r="D151" s="16">
        <v>1</v>
      </c>
      <c r="E151" s="137"/>
      <c r="F151" s="15">
        <f t="shared" si="2"/>
        <v>0</v>
      </c>
    </row>
    <row r="152" spans="2:6" ht="12" customHeight="1">
      <c r="B152" s="1" t="s">
        <v>518</v>
      </c>
      <c r="C152" s="22" t="s">
        <v>1043</v>
      </c>
      <c r="D152" s="16">
        <v>1</v>
      </c>
      <c r="E152" s="137"/>
      <c r="F152" s="15">
        <f t="shared" si="2"/>
        <v>0</v>
      </c>
    </row>
    <row r="153" spans="2:6" ht="12" customHeight="1">
      <c r="B153" s="1" t="s">
        <v>97</v>
      </c>
      <c r="C153" s="22" t="s">
        <v>1043</v>
      </c>
      <c r="D153" s="16">
        <v>1</v>
      </c>
      <c r="E153" s="137"/>
      <c r="F153" s="15">
        <f t="shared" si="2"/>
        <v>0</v>
      </c>
    </row>
    <row r="154" spans="2:6" ht="12" customHeight="1">
      <c r="B154" s="1" t="s">
        <v>450</v>
      </c>
      <c r="C154" s="22" t="s">
        <v>1043</v>
      </c>
      <c r="D154" s="16">
        <v>1</v>
      </c>
      <c r="E154" s="137"/>
      <c r="F154" s="15">
        <f t="shared" si="2"/>
        <v>0</v>
      </c>
    </row>
    <row r="155" spans="2:6" ht="12" customHeight="1">
      <c r="B155" s="1" t="s">
        <v>98</v>
      </c>
      <c r="C155" s="22" t="s">
        <v>1043</v>
      </c>
      <c r="D155" s="16">
        <v>1</v>
      </c>
      <c r="E155" s="137"/>
      <c r="F155" s="15">
        <f t="shared" si="2"/>
        <v>0</v>
      </c>
    </row>
    <row r="156" spans="2:6" ht="12" customHeight="1">
      <c r="B156" s="1" t="s">
        <v>1001</v>
      </c>
      <c r="C156" s="22" t="s">
        <v>1043</v>
      </c>
      <c r="D156" s="16">
        <v>1</v>
      </c>
      <c r="E156" s="137"/>
      <c r="F156" s="15">
        <f t="shared" si="2"/>
        <v>0</v>
      </c>
    </row>
    <row r="157" spans="2:6" ht="12" customHeight="1">
      <c r="B157" s="1" t="s">
        <v>1002</v>
      </c>
      <c r="C157" s="22" t="s">
        <v>1043</v>
      </c>
      <c r="D157" s="16">
        <v>1</v>
      </c>
      <c r="E157" s="137"/>
      <c r="F157" s="15">
        <f t="shared" si="2"/>
        <v>0</v>
      </c>
    </row>
    <row r="158" spans="2:6" ht="12" customHeight="1">
      <c r="B158" s="1" t="s">
        <v>1138</v>
      </c>
      <c r="C158" s="22" t="s">
        <v>1043</v>
      </c>
      <c r="D158" s="16">
        <v>1</v>
      </c>
      <c r="E158" s="137"/>
      <c r="F158" s="15">
        <f t="shared" si="2"/>
        <v>0</v>
      </c>
    </row>
    <row r="159" spans="2:6" ht="12" customHeight="1">
      <c r="B159" s="1" t="s">
        <v>1120</v>
      </c>
      <c r="C159" s="22" t="s">
        <v>1043</v>
      </c>
      <c r="D159" s="16">
        <v>1</v>
      </c>
      <c r="E159" s="137"/>
      <c r="F159" s="15">
        <f t="shared" si="2"/>
        <v>0</v>
      </c>
    </row>
    <row r="160" spans="2:6" ht="12" customHeight="1">
      <c r="B160" s="1" t="s">
        <v>880</v>
      </c>
      <c r="C160" s="22" t="s">
        <v>1043</v>
      </c>
      <c r="D160" s="16">
        <v>1</v>
      </c>
      <c r="E160" s="137"/>
      <c r="F160" s="15">
        <f t="shared" si="2"/>
        <v>0</v>
      </c>
    </row>
    <row r="161" spans="2:6" ht="12.75">
      <c r="B161" s="1" t="s">
        <v>995</v>
      </c>
      <c r="C161" s="22" t="s">
        <v>1043</v>
      </c>
      <c r="D161" s="16">
        <v>1</v>
      </c>
      <c r="E161" s="137"/>
      <c r="F161" s="15">
        <f t="shared" si="2"/>
        <v>0</v>
      </c>
    </row>
    <row r="162" spans="2:6" ht="12.75">
      <c r="B162" s="1" t="s">
        <v>99</v>
      </c>
      <c r="C162" s="22" t="s">
        <v>1043</v>
      </c>
      <c r="D162" s="16">
        <v>1</v>
      </c>
      <c r="E162" s="137"/>
      <c r="F162" s="15">
        <f t="shared" si="2"/>
        <v>0</v>
      </c>
    </row>
    <row r="163" spans="2:6" ht="12.75">
      <c r="B163" s="1" t="s">
        <v>1016</v>
      </c>
      <c r="C163" s="22" t="s">
        <v>1043</v>
      </c>
      <c r="D163" s="16">
        <v>1</v>
      </c>
      <c r="E163" s="137"/>
      <c r="F163" s="15">
        <f t="shared" si="2"/>
        <v>0</v>
      </c>
    </row>
    <row r="164" spans="2:6" ht="12.75">
      <c r="B164" s="1" t="s">
        <v>458</v>
      </c>
      <c r="C164" s="22" t="s">
        <v>1043</v>
      </c>
      <c r="D164" s="16">
        <v>1</v>
      </c>
      <c r="E164" s="137"/>
      <c r="F164" s="15">
        <f t="shared" si="2"/>
        <v>0</v>
      </c>
    </row>
    <row r="165" spans="2:6" ht="12.75">
      <c r="B165" s="1" t="s">
        <v>101</v>
      </c>
      <c r="C165" s="22" t="s">
        <v>1043</v>
      </c>
      <c r="D165" s="16">
        <v>1</v>
      </c>
      <c r="E165" s="137"/>
      <c r="F165" s="15">
        <f t="shared" si="2"/>
        <v>0</v>
      </c>
    </row>
    <row r="166" spans="2:6" ht="12.75">
      <c r="B166" s="1" t="s">
        <v>172</v>
      </c>
      <c r="C166" s="22" t="s">
        <v>1043</v>
      </c>
      <c r="D166" s="16">
        <v>1</v>
      </c>
      <c r="E166" s="137"/>
      <c r="F166" s="15">
        <f t="shared" si="2"/>
        <v>0</v>
      </c>
    </row>
    <row r="167" spans="2:6" ht="12.75">
      <c r="B167" s="1" t="s">
        <v>173</v>
      </c>
      <c r="C167" s="22" t="s">
        <v>1043</v>
      </c>
      <c r="D167" s="16">
        <v>1</v>
      </c>
      <c r="E167" s="137"/>
      <c r="F167" s="15">
        <f t="shared" si="2"/>
        <v>0</v>
      </c>
    </row>
    <row r="168" spans="2:6" ht="12.75">
      <c r="B168" s="1" t="s">
        <v>102</v>
      </c>
      <c r="C168" s="22" t="s">
        <v>1043</v>
      </c>
      <c r="D168" s="16">
        <v>1</v>
      </c>
      <c r="E168" s="137"/>
      <c r="F168" s="15">
        <f t="shared" si="2"/>
        <v>0</v>
      </c>
    </row>
    <row r="169" spans="2:6" ht="12.75">
      <c r="B169" s="57" t="s">
        <v>772</v>
      </c>
      <c r="C169" s="22" t="s">
        <v>1043</v>
      </c>
      <c r="D169" s="16">
        <v>1</v>
      </c>
      <c r="E169" s="137"/>
      <c r="F169" s="15">
        <f t="shared" si="2"/>
        <v>0</v>
      </c>
    </row>
    <row r="170" spans="2:6" ht="12.75">
      <c r="B170" s="57" t="s">
        <v>102</v>
      </c>
      <c r="C170" s="22" t="s">
        <v>1043</v>
      </c>
      <c r="D170" s="16">
        <v>1</v>
      </c>
      <c r="E170" s="137"/>
      <c r="F170" s="15">
        <f t="shared" si="2"/>
        <v>0</v>
      </c>
    </row>
    <row r="171" spans="2:6" ht="12.75">
      <c r="B171" s="1" t="s">
        <v>201</v>
      </c>
      <c r="C171" s="22" t="s">
        <v>1043</v>
      </c>
      <c r="D171" s="16">
        <v>1</v>
      </c>
      <c r="E171" s="137"/>
      <c r="F171" s="15">
        <f t="shared" si="2"/>
        <v>0</v>
      </c>
    </row>
    <row r="172" spans="2:6" ht="12.75">
      <c r="B172" s="1" t="s">
        <v>1089</v>
      </c>
      <c r="C172" s="22" t="s">
        <v>1043</v>
      </c>
      <c r="D172" s="16">
        <v>1</v>
      </c>
      <c r="E172" s="137"/>
      <c r="F172" s="15">
        <f t="shared" si="2"/>
        <v>0</v>
      </c>
    </row>
    <row r="173" spans="2:6" ht="12.75">
      <c r="B173" s="1" t="s">
        <v>1124</v>
      </c>
      <c r="C173" s="22" t="s">
        <v>1043</v>
      </c>
      <c r="D173" s="16">
        <v>1</v>
      </c>
      <c r="E173" s="137"/>
      <c r="F173" s="15">
        <f t="shared" si="2"/>
        <v>0</v>
      </c>
    </row>
    <row r="174" spans="2:6" ht="12.75">
      <c r="B174" s="1" t="s">
        <v>104</v>
      </c>
      <c r="C174" s="22" t="s">
        <v>105</v>
      </c>
      <c r="D174" s="16">
        <v>1</v>
      </c>
      <c r="E174" s="137"/>
      <c r="F174" s="15">
        <f t="shared" si="2"/>
        <v>0</v>
      </c>
    </row>
    <row r="175" spans="2:6" ht="12.75">
      <c r="B175" s="1" t="s">
        <v>106</v>
      </c>
      <c r="C175" s="22" t="s">
        <v>105</v>
      </c>
      <c r="D175" s="16">
        <v>1</v>
      </c>
      <c r="E175" s="137"/>
      <c r="F175" s="15">
        <f t="shared" si="2"/>
        <v>0</v>
      </c>
    </row>
    <row r="176" spans="2:6" ht="12.75">
      <c r="B176" s="1" t="s">
        <v>107</v>
      </c>
      <c r="C176" s="22" t="s">
        <v>105</v>
      </c>
      <c r="D176" s="16">
        <v>1</v>
      </c>
      <c r="E176" s="137"/>
      <c r="F176" s="15">
        <f t="shared" si="2"/>
        <v>0</v>
      </c>
    </row>
    <row r="177" spans="2:6" ht="12.75">
      <c r="B177" s="1" t="s">
        <v>111</v>
      </c>
      <c r="C177" s="22" t="s">
        <v>105</v>
      </c>
      <c r="D177" s="16">
        <v>1</v>
      </c>
      <c r="E177" s="137"/>
      <c r="F177" s="15">
        <f t="shared" si="2"/>
        <v>0</v>
      </c>
    </row>
    <row r="178" spans="2:6" ht="12.75">
      <c r="B178" s="1" t="s">
        <v>112</v>
      </c>
      <c r="C178" s="22" t="s">
        <v>1043</v>
      </c>
      <c r="D178" s="16">
        <v>1</v>
      </c>
      <c r="E178" s="137"/>
      <c r="F178" s="15">
        <f t="shared" si="2"/>
        <v>0</v>
      </c>
    </row>
    <row r="179" spans="2:6" ht="12.75">
      <c r="B179" s="1" t="s">
        <v>113</v>
      </c>
      <c r="C179" s="22" t="s">
        <v>1043</v>
      </c>
      <c r="D179" s="16">
        <v>1</v>
      </c>
      <c r="E179" s="137"/>
      <c r="F179" s="15">
        <f t="shared" si="2"/>
        <v>0</v>
      </c>
    </row>
    <row r="180" spans="2:6" ht="12.75">
      <c r="B180" s="1" t="s">
        <v>114</v>
      </c>
      <c r="C180" s="22" t="s">
        <v>1043</v>
      </c>
      <c r="D180" s="16">
        <v>1</v>
      </c>
      <c r="E180" s="137"/>
      <c r="F180" s="15">
        <f t="shared" si="2"/>
        <v>0</v>
      </c>
    </row>
    <row r="181" spans="2:6" ht="12.75">
      <c r="B181" s="1" t="s">
        <v>115</v>
      </c>
      <c r="C181" s="22" t="s">
        <v>1043</v>
      </c>
      <c r="D181" s="16">
        <v>1</v>
      </c>
      <c r="E181" s="137"/>
      <c r="F181" s="15">
        <f t="shared" si="2"/>
        <v>0</v>
      </c>
    </row>
    <row r="182" spans="2:6" ht="12.75">
      <c r="B182" s="1" t="s">
        <v>116</v>
      </c>
      <c r="C182" s="22" t="s">
        <v>1043</v>
      </c>
      <c r="D182" s="16">
        <v>1</v>
      </c>
      <c r="E182" s="137"/>
      <c r="F182" s="15">
        <f t="shared" si="2"/>
        <v>0</v>
      </c>
    </row>
    <row r="183" spans="2:6" ht="12.75">
      <c r="B183" s="1" t="s">
        <v>117</v>
      </c>
      <c r="C183" s="22" t="s">
        <v>1043</v>
      </c>
      <c r="D183" s="16">
        <v>1</v>
      </c>
      <c r="E183" s="137"/>
      <c r="F183" s="15">
        <f t="shared" si="2"/>
        <v>0</v>
      </c>
    </row>
    <row r="184" spans="2:6" ht="12.75">
      <c r="B184" s="1" t="s">
        <v>121</v>
      </c>
      <c r="C184" s="22" t="s">
        <v>1043</v>
      </c>
      <c r="D184" s="16">
        <v>1</v>
      </c>
      <c r="E184" s="137"/>
      <c r="F184" s="15">
        <f t="shared" si="2"/>
        <v>0</v>
      </c>
    </row>
    <row r="185" spans="2:6" ht="12.75">
      <c r="B185" s="1" t="s">
        <v>122</v>
      </c>
      <c r="C185" s="22" t="s">
        <v>1043</v>
      </c>
      <c r="D185" s="16">
        <v>1</v>
      </c>
      <c r="E185" s="137"/>
      <c r="F185" s="15">
        <f t="shared" si="2"/>
        <v>0</v>
      </c>
    </row>
    <row r="186" spans="2:6" ht="12.75">
      <c r="B186" s="1" t="s">
        <v>654</v>
      </c>
      <c r="C186" s="22" t="s">
        <v>1043</v>
      </c>
      <c r="D186" s="16">
        <v>1</v>
      </c>
      <c r="E186" s="137"/>
      <c r="F186" s="15">
        <f t="shared" si="2"/>
        <v>0</v>
      </c>
    </row>
    <row r="187" spans="2:6" ht="12.75">
      <c r="B187" s="1" t="s">
        <v>653</v>
      </c>
      <c r="C187" s="22" t="s">
        <v>1043</v>
      </c>
      <c r="D187" s="16">
        <v>1</v>
      </c>
      <c r="E187" s="137"/>
      <c r="F187" s="15">
        <f t="shared" si="2"/>
        <v>0</v>
      </c>
    </row>
    <row r="188" spans="2:6" ht="12.75">
      <c r="B188" s="1" t="s">
        <v>652</v>
      </c>
      <c r="C188" s="22" t="s">
        <v>301</v>
      </c>
      <c r="D188" s="16">
        <v>1</v>
      </c>
      <c r="E188" s="137"/>
      <c r="F188" s="15">
        <f t="shared" si="2"/>
        <v>0</v>
      </c>
    </row>
    <row r="189" spans="2:6" ht="12.75">
      <c r="B189" s="1" t="s">
        <v>651</v>
      </c>
      <c r="C189" s="22" t="s">
        <v>301</v>
      </c>
      <c r="D189" s="16">
        <v>1</v>
      </c>
      <c r="E189" s="137"/>
      <c r="F189" s="15">
        <f t="shared" si="2"/>
        <v>0</v>
      </c>
    </row>
    <row r="190" spans="2:6" ht="12.75">
      <c r="B190" s="1" t="s">
        <v>123</v>
      </c>
      <c r="C190" s="22" t="s">
        <v>1043</v>
      </c>
      <c r="D190" s="16">
        <v>1</v>
      </c>
      <c r="E190" s="137"/>
      <c r="F190" s="15">
        <f t="shared" si="2"/>
        <v>0</v>
      </c>
    </row>
    <row r="191" spans="2:6" ht="12.75">
      <c r="B191" s="1" t="s">
        <v>655</v>
      </c>
      <c r="C191" s="22" t="s">
        <v>301</v>
      </c>
      <c r="D191" s="16">
        <v>1</v>
      </c>
      <c r="E191" s="137"/>
      <c r="F191" s="15">
        <f t="shared" si="2"/>
        <v>0</v>
      </c>
    </row>
    <row r="192" spans="2:6" ht="12.75">
      <c r="B192" s="1" t="s">
        <v>1021</v>
      </c>
      <c r="C192" s="22" t="s">
        <v>301</v>
      </c>
      <c r="D192" s="16">
        <v>1</v>
      </c>
      <c r="E192" s="137"/>
      <c r="F192" s="15">
        <f t="shared" si="2"/>
        <v>0</v>
      </c>
    </row>
    <row r="193" spans="2:6" ht="12.75">
      <c r="B193" s="1" t="s">
        <v>1079</v>
      </c>
      <c r="C193" s="22" t="s">
        <v>1043</v>
      </c>
      <c r="D193" s="16">
        <v>1</v>
      </c>
      <c r="E193" s="137"/>
      <c r="F193" s="15">
        <f aca="true" t="shared" si="3" ref="F193:F254">D193*E193</f>
        <v>0</v>
      </c>
    </row>
    <row r="194" spans="2:6" ht="12.75">
      <c r="B194" s="1" t="s">
        <v>1014</v>
      </c>
      <c r="C194" s="22" t="s">
        <v>1043</v>
      </c>
      <c r="D194" s="16">
        <v>1</v>
      </c>
      <c r="E194" s="137"/>
      <c r="F194" s="15">
        <f t="shared" si="3"/>
        <v>0</v>
      </c>
    </row>
    <row r="195" spans="2:6" ht="12.75">
      <c r="B195" s="1" t="s">
        <v>1085</v>
      </c>
      <c r="C195" s="22" t="s">
        <v>1043</v>
      </c>
      <c r="D195" s="16">
        <v>1</v>
      </c>
      <c r="E195" s="137"/>
      <c r="F195" s="15">
        <f t="shared" si="3"/>
        <v>0</v>
      </c>
    </row>
    <row r="196" spans="2:6" ht="12.75">
      <c r="B196" s="1" t="s">
        <v>1084</v>
      </c>
      <c r="C196" s="22" t="s">
        <v>1043</v>
      </c>
      <c r="D196" s="16">
        <v>1</v>
      </c>
      <c r="E196" s="137"/>
      <c r="F196" s="15">
        <f t="shared" si="3"/>
        <v>0</v>
      </c>
    </row>
    <row r="197" spans="2:6" ht="12.75">
      <c r="B197" s="1" t="s">
        <v>1013</v>
      </c>
      <c r="C197" s="22" t="s">
        <v>1043</v>
      </c>
      <c r="D197" s="16">
        <v>1</v>
      </c>
      <c r="E197" s="137"/>
      <c r="F197" s="15">
        <f t="shared" si="3"/>
        <v>0</v>
      </c>
    </row>
    <row r="198" spans="2:6" ht="12.75">
      <c r="B198" s="1" t="s">
        <v>1086</v>
      </c>
      <c r="C198" s="22" t="s">
        <v>1043</v>
      </c>
      <c r="D198" s="16">
        <v>1</v>
      </c>
      <c r="E198" s="137"/>
      <c r="F198" s="15">
        <f t="shared" si="3"/>
        <v>0</v>
      </c>
    </row>
    <row r="199" spans="2:6" ht="12.75">
      <c r="B199" s="1" t="s">
        <v>1087</v>
      </c>
      <c r="C199" s="22" t="s">
        <v>1043</v>
      </c>
      <c r="D199" s="16">
        <v>1</v>
      </c>
      <c r="E199" s="137"/>
      <c r="F199" s="15">
        <f t="shared" si="3"/>
        <v>0</v>
      </c>
    </row>
    <row r="200" spans="2:6" ht="12.75">
      <c r="B200" s="1" t="s">
        <v>938</v>
      </c>
      <c r="C200" s="22" t="s">
        <v>1043</v>
      </c>
      <c r="D200" s="16">
        <v>1</v>
      </c>
      <c r="E200" s="137"/>
      <c r="F200" s="15">
        <f t="shared" si="3"/>
        <v>0</v>
      </c>
    </row>
    <row r="201" spans="2:6" ht="12.75">
      <c r="B201" s="1" t="s">
        <v>939</v>
      </c>
      <c r="C201" s="22" t="s">
        <v>1043</v>
      </c>
      <c r="D201" s="16">
        <v>1</v>
      </c>
      <c r="E201" s="137"/>
      <c r="F201" s="15">
        <f t="shared" si="3"/>
        <v>0</v>
      </c>
    </row>
    <row r="202" spans="2:6" ht="12.75">
      <c r="B202" s="1" t="s">
        <v>937</v>
      </c>
      <c r="C202" s="22" t="s">
        <v>1043</v>
      </c>
      <c r="D202" s="16">
        <v>1</v>
      </c>
      <c r="E202" s="137"/>
      <c r="F202" s="15">
        <f t="shared" si="3"/>
        <v>0</v>
      </c>
    </row>
    <row r="203" spans="2:6" ht="12.75">
      <c r="B203" s="1" t="s">
        <v>254</v>
      </c>
      <c r="C203" s="22" t="s">
        <v>1043</v>
      </c>
      <c r="D203" s="16">
        <v>1</v>
      </c>
      <c r="E203" s="137"/>
      <c r="F203" s="15">
        <f t="shared" si="3"/>
        <v>0</v>
      </c>
    </row>
    <row r="204" spans="2:6" ht="12.75">
      <c r="B204" s="1" t="s">
        <v>1023</v>
      </c>
      <c r="C204" s="22" t="s">
        <v>1043</v>
      </c>
      <c r="D204" s="16">
        <v>1</v>
      </c>
      <c r="E204" s="137"/>
      <c r="F204" s="15">
        <f t="shared" si="3"/>
        <v>0</v>
      </c>
    </row>
    <row r="205" spans="2:6" ht="12.75">
      <c r="B205" s="1" t="s">
        <v>1022</v>
      </c>
      <c r="C205" s="22" t="s">
        <v>1043</v>
      </c>
      <c r="D205" s="16">
        <v>1</v>
      </c>
      <c r="E205" s="137"/>
      <c r="F205" s="15">
        <f t="shared" si="3"/>
        <v>0</v>
      </c>
    </row>
    <row r="206" spans="2:6" ht="12.75">
      <c r="B206" s="1" t="s">
        <v>1023</v>
      </c>
      <c r="C206" s="22" t="s">
        <v>1043</v>
      </c>
      <c r="D206" s="16">
        <v>1</v>
      </c>
      <c r="E206" s="137"/>
      <c r="F206" s="15">
        <f t="shared" si="3"/>
        <v>0</v>
      </c>
    </row>
    <row r="207" spans="2:6" ht="12.75">
      <c r="B207" s="1" t="s">
        <v>752</v>
      </c>
      <c r="C207" s="22" t="s">
        <v>1043</v>
      </c>
      <c r="D207" s="16">
        <v>1</v>
      </c>
      <c r="E207" s="137"/>
      <c r="F207" s="15">
        <f t="shared" si="3"/>
        <v>0</v>
      </c>
    </row>
    <row r="208" spans="2:6" ht="12.75">
      <c r="B208" s="1" t="s">
        <v>552</v>
      </c>
      <c r="C208" s="22" t="s">
        <v>1043</v>
      </c>
      <c r="D208" s="16">
        <v>1</v>
      </c>
      <c r="E208" s="137"/>
      <c r="F208" s="15">
        <f t="shared" si="3"/>
        <v>0</v>
      </c>
    </row>
    <row r="209" spans="2:6" ht="12.75">
      <c r="B209" s="1" t="s">
        <v>553</v>
      </c>
      <c r="C209" s="22" t="s">
        <v>1043</v>
      </c>
      <c r="D209" s="16">
        <v>1</v>
      </c>
      <c r="E209" s="137"/>
      <c r="F209" s="15">
        <f t="shared" si="3"/>
        <v>0</v>
      </c>
    </row>
    <row r="210" spans="2:6" ht="12.75">
      <c r="B210" s="1" t="s">
        <v>554</v>
      </c>
      <c r="C210" s="22" t="s">
        <v>1043</v>
      </c>
      <c r="D210" s="16">
        <v>1</v>
      </c>
      <c r="E210" s="137"/>
      <c r="F210" s="15">
        <f t="shared" si="3"/>
        <v>0</v>
      </c>
    </row>
    <row r="211" spans="2:6" ht="12.75">
      <c r="B211" s="1" t="s">
        <v>555</v>
      </c>
      <c r="C211" s="22" t="s">
        <v>1043</v>
      </c>
      <c r="D211" s="16">
        <v>1</v>
      </c>
      <c r="E211" s="137"/>
      <c r="F211" s="15">
        <f t="shared" si="3"/>
        <v>0</v>
      </c>
    </row>
    <row r="212" spans="2:6" ht="12.75">
      <c r="B212" s="1" t="s">
        <v>142</v>
      </c>
      <c r="C212" s="22" t="s">
        <v>1043</v>
      </c>
      <c r="D212" s="16">
        <v>1</v>
      </c>
      <c r="E212" s="137"/>
      <c r="F212" s="15">
        <f t="shared" si="3"/>
        <v>0</v>
      </c>
    </row>
    <row r="213" spans="2:6" ht="12.75">
      <c r="B213" s="1" t="s">
        <v>605</v>
      </c>
      <c r="C213" s="22" t="s">
        <v>1043</v>
      </c>
      <c r="D213" s="16">
        <v>1</v>
      </c>
      <c r="E213" s="137"/>
      <c r="F213" s="15">
        <f t="shared" si="3"/>
        <v>0</v>
      </c>
    </row>
    <row r="214" spans="2:6" ht="12.75">
      <c r="B214" s="1" t="s">
        <v>334</v>
      </c>
      <c r="C214" s="22" t="s">
        <v>1043</v>
      </c>
      <c r="D214" s="16">
        <v>1</v>
      </c>
      <c r="E214" s="137"/>
      <c r="F214" s="15">
        <f t="shared" si="3"/>
        <v>0</v>
      </c>
    </row>
    <row r="215" spans="2:6" ht="12.75">
      <c r="B215" s="1" t="s">
        <v>976</v>
      </c>
      <c r="C215" s="22" t="s">
        <v>1043</v>
      </c>
      <c r="D215" s="16">
        <v>1</v>
      </c>
      <c r="E215" s="137"/>
      <c r="F215" s="15">
        <f t="shared" si="3"/>
        <v>0</v>
      </c>
    </row>
    <row r="216" spans="2:6" ht="12.75">
      <c r="B216" s="1" t="s">
        <v>977</v>
      </c>
      <c r="C216" s="22" t="s">
        <v>978</v>
      </c>
      <c r="D216" s="16">
        <v>1</v>
      </c>
      <c r="E216" s="137"/>
      <c r="F216" s="15">
        <f t="shared" si="3"/>
        <v>0</v>
      </c>
    </row>
    <row r="217" spans="2:6" ht="12.75">
      <c r="B217" s="1" t="s">
        <v>338</v>
      </c>
      <c r="C217" s="22" t="s">
        <v>1043</v>
      </c>
      <c r="D217" s="16">
        <v>1</v>
      </c>
      <c r="E217" s="137"/>
      <c r="F217" s="15">
        <f t="shared" si="3"/>
        <v>0</v>
      </c>
    </row>
    <row r="218" spans="2:6" ht="12.75">
      <c r="B218" s="1" t="s">
        <v>339</v>
      </c>
      <c r="C218" s="22" t="s">
        <v>1043</v>
      </c>
      <c r="D218" s="16">
        <v>1</v>
      </c>
      <c r="E218" s="137"/>
      <c r="F218" s="15">
        <f t="shared" si="3"/>
        <v>0</v>
      </c>
    </row>
    <row r="219" spans="2:6" ht="12.75">
      <c r="B219" s="1" t="s">
        <v>340</v>
      </c>
      <c r="C219" s="22" t="s">
        <v>1043</v>
      </c>
      <c r="D219" s="16">
        <v>1</v>
      </c>
      <c r="E219" s="137"/>
      <c r="F219" s="15">
        <f t="shared" si="3"/>
        <v>0</v>
      </c>
    </row>
    <row r="220" spans="2:6" ht="12.75">
      <c r="B220" s="1" t="s">
        <v>341</v>
      </c>
      <c r="C220" s="22" t="s">
        <v>1043</v>
      </c>
      <c r="D220" s="16">
        <v>1</v>
      </c>
      <c r="E220" s="137"/>
      <c r="F220" s="15">
        <f t="shared" si="3"/>
        <v>0</v>
      </c>
    </row>
    <row r="221" spans="2:6" ht="12.75">
      <c r="B221" s="1" t="s">
        <v>342</v>
      </c>
      <c r="C221" s="22" t="s">
        <v>1043</v>
      </c>
      <c r="D221" s="16">
        <v>1</v>
      </c>
      <c r="E221" s="137"/>
      <c r="F221" s="15">
        <f t="shared" si="3"/>
        <v>0</v>
      </c>
    </row>
    <row r="222" spans="2:6" ht="12.75">
      <c r="B222" s="1" t="s">
        <v>343</v>
      </c>
      <c r="C222" s="22" t="s">
        <v>1043</v>
      </c>
      <c r="D222" s="16">
        <v>1</v>
      </c>
      <c r="E222" s="137"/>
      <c r="F222" s="15">
        <f t="shared" si="3"/>
        <v>0</v>
      </c>
    </row>
    <row r="223" spans="2:6" ht="12.75">
      <c r="B223" s="1" t="s">
        <v>344</v>
      </c>
      <c r="C223" s="22" t="s">
        <v>1043</v>
      </c>
      <c r="D223" s="16">
        <v>1</v>
      </c>
      <c r="E223" s="137"/>
      <c r="F223" s="15">
        <f t="shared" si="3"/>
        <v>0</v>
      </c>
    </row>
    <row r="224" spans="2:6" ht="12.75">
      <c r="B224" s="1" t="s">
        <v>222</v>
      </c>
      <c r="C224" s="22" t="s">
        <v>1043</v>
      </c>
      <c r="D224" s="16">
        <v>1</v>
      </c>
      <c r="E224" s="137"/>
      <c r="F224" s="15">
        <f t="shared" si="3"/>
        <v>0</v>
      </c>
    </row>
    <row r="225" spans="2:6" ht="12.75">
      <c r="B225" s="1" t="s">
        <v>223</v>
      </c>
      <c r="C225" s="22" t="s">
        <v>1043</v>
      </c>
      <c r="D225" s="16">
        <v>1</v>
      </c>
      <c r="E225" s="137"/>
      <c r="F225" s="15">
        <f t="shared" si="3"/>
        <v>0</v>
      </c>
    </row>
    <row r="226" spans="2:6" ht="12.75">
      <c r="B226" s="1" t="s">
        <v>224</v>
      </c>
      <c r="C226" s="22" t="s">
        <v>1043</v>
      </c>
      <c r="D226" s="16">
        <v>1</v>
      </c>
      <c r="E226" s="137"/>
      <c r="F226" s="15">
        <f t="shared" si="3"/>
        <v>0</v>
      </c>
    </row>
    <row r="227" spans="2:6" ht="12.75">
      <c r="B227" s="1" t="s">
        <v>225</v>
      </c>
      <c r="C227" s="22" t="s">
        <v>1043</v>
      </c>
      <c r="D227" s="16">
        <v>1</v>
      </c>
      <c r="E227" s="137"/>
      <c r="F227" s="15">
        <f t="shared" si="3"/>
        <v>0</v>
      </c>
    </row>
    <row r="228" spans="2:6" ht="12.75">
      <c r="B228" s="1" t="s">
        <v>226</v>
      </c>
      <c r="C228" s="22" t="s">
        <v>1043</v>
      </c>
      <c r="D228" s="16">
        <v>1</v>
      </c>
      <c r="E228" s="137"/>
      <c r="F228" s="15">
        <f t="shared" si="3"/>
        <v>0</v>
      </c>
    </row>
    <row r="229" spans="2:6" ht="12.75">
      <c r="B229" s="1" t="s">
        <v>227</v>
      </c>
      <c r="C229" s="22" t="s">
        <v>1043</v>
      </c>
      <c r="D229" s="16">
        <v>1</v>
      </c>
      <c r="E229" s="137"/>
      <c r="F229" s="15">
        <f t="shared" si="3"/>
        <v>0</v>
      </c>
    </row>
    <row r="230" spans="2:6" ht="12.75">
      <c r="B230" s="1" t="s">
        <v>228</v>
      </c>
      <c r="C230" s="22" t="s">
        <v>1043</v>
      </c>
      <c r="D230" s="16">
        <v>1</v>
      </c>
      <c r="E230" s="137"/>
      <c r="F230" s="15">
        <f t="shared" si="3"/>
        <v>0</v>
      </c>
    </row>
    <row r="231" spans="2:6" ht="12.75">
      <c r="B231" s="1" t="s">
        <v>229</v>
      </c>
      <c r="C231" s="22" t="s">
        <v>1043</v>
      </c>
      <c r="D231" s="16">
        <v>1</v>
      </c>
      <c r="E231" s="137"/>
      <c r="F231" s="15">
        <f t="shared" si="3"/>
        <v>0</v>
      </c>
    </row>
    <row r="232" spans="2:6" ht="12.75">
      <c r="B232" s="1" t="s">
        <v>345</v>
      </c>
      <c r="C232" s="22" t="s">
        <v>1043</v>
      </c>
      <c r="D232" s="16">
        <v>1</v>
      </c>
      <c r="E232" s="137"/>
      <c r="F232" s="15">
        <f t="shared" si="3"/>
        <v>0</v>
      </c>
    </row>
    <row r="233" spans="2:6" ht="12.75">
      <c r="B233" s="1" t="s">
        <v>230</v>
      </c>
      <c r="C233" s="22" t="s">
        <v>1043</v>
      </c>
      <c r="D233" s="16">
        <v>1</v>
      </c>
      <c r="E233" s="137"/>
      <c r="F233" s="15">
        <f t="shared" si="3"/>
        <v>0</v>
      </c>
    </row>
    <row r="234" spans="2:6" ht="12.75">
      <c r="B234" s="1" t="s">
        <v>231</v>
      </c>
      <c r="C234" s="22" t="s">
        <v>1043</v>
      </c>
      <c r="D234" s="16">
        <v>1</v>
      </c>
      <c r="E234" s="137"/>
      <c r="F234" s="15">
        <f t="shared" si="3"/>
        <v>0</v>
      </c>
    </row>
    <row r="235" spans="2:6" ht="12.75">
      <c r="B235" s="1" t="s">
        <v>232</v>
      </c>
      <c r="C235" s="22" t="s">
        <v>1043</v>
      </c>
      <c r="D235" s="16">
        <v>1</v>
      </c>
      <c r="E235" s="137"/>
      <c r="F235" s="15">
        <f t="shared" si="3"/>
        <v>0</v>
      </c>
    </row>
    <row r="236" spans="2:6" ht="12.75">
      <c r="B236" s="1" t="s">
        <v>233</v>
      </c>
      <c r="C236" s="22" t="s">
        <v>1043</v>
      </c>
      <c r="D236" s="16">
        <v>1</v>
      </c>
      <c r="E236" s="137"/>
      <c r="F236" s="15">
        <f t="shared" si="3"/>
        <v>0</v>
      </c>
    </row>
    <row r="237" spans="2:6" ht="12.75">
      <c r="B237" s="1" t="s">
        <v>346</v>
      </c>
      <c r="C237" s="22" t="s">
        <v>1043</v>
      </c>
      <c r="D237" s="16">
        <v>1</v>
      </c>
      <c r="E237" s="137"/>
      <c r="F237" s="15">
        <f t="shared" si="3"/>
        <v>0</v>
      </c>
    </row>
    <row r="238" spans="2:6" ht="12.75">
      <c r="B238" s="1" t="s">
        <v>234</v>
      </c>
      <c r="C238" s="22" t="s">
        <v>1043</v>
      </c>
      <c r="D238" s="16">
        <v>1</v>
      </c>
      <c r="E238" s="137"/>
      <c r="F238" s="15">
        <f t="shared" si="3"/>
        <v>0</v>
      </c>
    </row>
    <row r="239" spans="2:6" ht="12.75">
      <c r="B239" s="1" t="s">
        <v>693</v>
      </c>
      <c r="C239" s="22" t="s">
        <v>1043</v>
      </c>
      <c r="D239" s="16">
        <v>1</v>
      </c>
      <c r="E239" s="137"/>
      <c r="F239" s="15">
        <f t="shared" si="3"/>
        <v>0</v>
      </c>
    </row>
    <row r="240" spans="2:6" ht="12.75">
      <c r="B240" s="1" t="s">
        <v>689</v>
      </c>
      <c r="C240" s="46" t="s">
        <v>984</v>
      </c>
      <c r="D240" s="16">
        <v>1</v>
      </c>
      <c r="E240" s="137"/>
      <c r="F240" s="15">
        <f t="shared" si="3"/>
        <v>0</v>
      </c>
    </row>
    <row r="241" spans="2:6" ht="12.75">
      <c r="B241" s="1" t="s">
        <v>690</v>
      </c>
      <c r="C241" s="22" t="s">
        <v>301</v>
      </c>
      <c r="D241" s="16">
        <v>1</v>
      </c>
      <c r="E241" s="137"/>
      <c r="F241" s="15">
        <f t="shared" si="3"/>
        <v>0</v>
      </c>
    </row>
    <row r="242" spans="2:6" ht="12.75">
      <c r="B242" s="1" t="s">
        <v>607</v>
      </c>
      <c r="C242" s="22" t="s">
        <v>1043</v>
      </c>
      <c r="D242" s="16">
        <v>1</v>
      </c>
      <c r="E242" s="137"/>
      <c r="F242" s="15">
        <f t="shared" si="3"/>
        <v>0</v>
      </c>
    </row>
    <row r="243" spans="2:6" ht="12.75">
      <c r="B243" s="1" t="s">
        <v>608</v>
      </c>
      <c r="C243" s="22" t="s">
        <v>1043</v>
      </c>
      <c r="D243" s="16">
        <v>1</v>
      </c>
      <c r="E243" s="137"/>
      <c r="F243" s="15">
        <f t="shared" si="3"/>
        <v>0</v>
      </c>
    </row>
    <row r="244" spans="2:6" ht="12.75">
      <c r="B244" s="1" t="s">
        <v>609</v>
      </c>
      <c r="C244" s="22" t="s">
        <v>1043</v>
      </c>
      <c r="D244" s="16">
        <v>1</v>
      </c>
      <c r="E244" s="137"/>
      <c r="F244" s="15">
        <f t="shared" si="3"/>
        <v>0</v>
      </c>
    </row>
    <row r="245" spans="2:6" ht="12.75">
      <c r="B245" s="1" t="s">
        <v>610</v>
      </c>
      <c r="C245" s="22" t="s">
        <v>1043</v>
      </c>
      <c r="D245" s="16">
        <v>1</v>
      </c>
      <c r="E245" s="137"/>
      <c r="F245" s="15">
        <f t="shared" si="3"/>
        <v>0</v>
      </c>
    </row>
    <row r="246" spans="1:6" ht="12.75">
      <c r="A246" s="31">
        <v>345755460</v>
      </c>
      <c r="B246" s="1" t="s">
        <v>611</v>
      </c>
      <c r="C246" s="22" t="s">
        <v>1043</v>
      </c>
      <c r="D246" s="16">
        <v>1</v>
      </c>
      <c r="E246" s="137"/>
      <c r="F246" s="15">
        <f t="shared" si="3"/>
        <v>0</v>
      </c>
    </row>
    <row r="247" spans="1:6" ht="12.75">
      <c r="A247" s="31">
        <v>345754920</v>
      </c>
      <c r="B247" s="1" t="s">
        <v>684</v>
      </c>
      <c r="C247" s="22" t="s">
        <v>1043</v>
      </c>
      <c r="D247" s="16">
        <v>1</v>
      </c>
      <c r="E247" s="137"/>
      <c r="F247" s="15">
        <f t="shared" si="3"/>
        <v>0</v>
      </c>
    </row>
    <row r="248" spans="1:6" ht="12.75">
      <c r="A248" s="31">
        <v>345755110</v>
      </c>
      <c r="B248" s="1" t="s">
        <v>685</v>
      </c>
      <c r="C248" s="22" t="s">
        <v>1043</v>
      </c>
      <c r="D248" s="16">
        <v>1</v>
      </c>
      <c r="E248" s="137"/>
      <c r="F248" s="15">
        <f t="shared" si="3"/>
        <v>0</v>
      </c>
    </row>
    <row r="249" spans="1:6" ht="12.75">
      <c r="A249" s="31">
        <v>345755260</v>
      </c>
      <c r="B249" s="1" t="s">
        <v>691</v>
      </c>
      <c r="C249" s="22" t="s">
        <v>1043</v>
      </c>
      <c r="D249" s="16">
        <v>1</v>
      </c>
      <c r="E249" s="137"/>
      <c r="F249" s="15">
        <f t="shared" si="3"/>
        <v>0</v>
      </c>
    </row>
    <row r="250" spans="1:6" ht="12.75">
      <c r="A250" s="31">
        <v>345755010</v>
      </c>
      <c r="B250" s="1" t="s">
        <v>692</v>
      </c>
      <c r="C250" s="22" t="s">
        <v>1043</v>
      </c>
      <c r="D250" s="16">
        <v>1</v>
      </c>
      <c r="E250" s="137"/>
      <c r="F250" s="15">
        <f t="shared" si="3"/>
        <v>0</v>
      </c>
    </row>
    <row r="251" spans="1:6" ht="12.75">
      <c r="A251" s="31">
        <v>345755340</v>
      </c>
      <c r="B251" s="1" t="s">
        <v>687</v>
      </c>
      <c r="C251" s="22" t="s">
        <v>1043</v>
      </c>
      <c r="D251" s="16">
        <v>1</v>
      </c>
      <c r="E251" s="137"/>
      <c r="F251" s="15">
        <f t="shared" si="3"/>
        <v>0</v>
      </c>
    </row>
    <row r="252" spans="1:6" ht="12.75">
      <c r="A252" s="31">
        <v>345755050</v>
      </c>
      <c r="B252" s="1" t="s">
        <v>686</v>
      </c>
      <c r="C252" s="22" t="s">
        <v>1043</v>
      </c>
      <c r="D252" s="16">
        <v>1</v>
      </c>
      <c r="E252" s="137"/>
      <c r="F252" s="15">
        <f t="shared" si="3"/>
        <v>0</v>
      </c>
    </row>
    <row r="253" spans="1:6" ht="12.75">
      <c r="A253" s="31">
        <v>345755180</v>
      </c>
      <c r="B253" s="1" t="s">
        <v>688</v>
      </c>
      <c r="C253" s="22" t="s">
        <v>1043</v>
      </c>
      <c r="D253" s="16">
        <v>1</v>
      </c>
      <c r="E253" s="137"/>
      <c r="F253" s="15">
        <f t="shared" si="3"/>
        <v>0</v>
      </c>
    </row>
    <row r="254" spans="1:6" ht="12.75">
      <c r="A254" s="31">
        <v>345755010</v>
      </c>
      <c r="B254" s="1" t="s">
        <v>694</v>
      </c>
      <c r="C254" s="22" t="s">
        <v>1043</v>
      </c>
      <c r="D254" s="16">
        <v>1</v>
      </c>
      <c r="E254" s="137"/>
      <c r="F254" s="15">
        <f t="shared" si="3"/>
        <v>0</v>
      </c>
    </row>
    <row r="255" ht="16.5">
      <c r="A255" s="33" t="s">
        <v>84</v>
      </c>
    </row>
    <row r="256" ht="8.25" customHeight="1"/>
    <row r="257" spans="2:6" ht="17.25" customHeight="1">
      <c r="B257" s="14" t="s">
        <v>1204</v>
      </c>
      <c r="F257" s="15">
        <f>SUM(F128:F254)</f>
        <v>0</v>
      </c>
    </row>
    <row r="259" ht="8.25" customHeight="1">
      <c r="A259" s="33" t="s">
        <v>84</v>
      </c>
    </row>
    <row r="260" ht="8.25" customHeight="1"/>
    <row r="261" spans="2:6" ht="18.75" customHeight="1">
      <c r="B261" s="36" t="s">
        <v>1205</v>
      </c>
      <c r="C261" s="40"/>
      <c r="D261" s="41"/>
      <c r="E261" s="42"/>
      <c r="F261" s="18">
        <f>F122+F257</f>
        <v>0</v>
      </c>
    </row>
    <row r="262" ht="12.75">
      <c r="A262" s="34"/>
    </row>
  </sheetData>
  <sheetProtection password="CF7A" sheet="1"/>
  <protectedRanges>
    <protectedRange sqref="E128:E254" name="Oblast2"/>
    <protectedRange sqref="E5:E119" name="Oblast1"/>
  </protectedRanges>
  <printOptions horizontalCentered="1"/>
  <pageMargins left="0.2755905511811024" right="0.07874015748031496" top="0.8661417322834646" bottom="0.5905511811023623" header="0.35433070866141736" footer="0.3937007874015748"/>
  <pageSetup blackAndWhite="1" horizontalDpi="360" verticalDpi="360" orientation="portrait" paperSize="9" scale="91" r:id="rId1"/>
  <headerFooter alignWithMargins="0">
    <oddHeader>&amp;CRozpočet - Havarijní opravy SSZ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2"/>
  <sheetViews>
    <sheetView zoomScale="115" zoomScaleNormal="115" zoomScaleSheetLayoutView="125" workbookViewId="0" topLeftCell="A16">
      <selection activeCell="B51" sqref="B51:B52"/>
    </sheetView>
  </sheetViews>
  <sheetFormatPr defaultColWidth="9.75390625" defaultRowHeight="12.75"/>
  <cols>
    <col min="1" max="1" width="9.375" style="31" customWidth="1"/>
    <col min="2" max="2" width="38.75390625" style="7" customWidth="1"/>
    <col min="3" max="3" width="9.00390625" style="5" customWidth="1"/>
    <col min="4" max="4" width="2.75390625" style="25" customWidth="1"/>
    <col min="5" max="5" width="7.00390625" style="8" customWidth="1"/>
    <col min="6" max="7" width="10.375" style="9" customWidth="1"/>
    <col min="8" max="8" width="14.25390625" style="9" customWidth="1"/>
    <col min="9" max="16384" width="9.75390625" style="7" customWidth="1"/>
  </cols>
  <sheetData>
    <row r="1" spans="1:8" s="5" customFormat="1" ht="12.75">
      <c r="A1" s="20" t="s">
        <v>1046</v>
      </c>
      <c r="B1" s="1" t="s">
        <v>1047</v>
      </c>
      <c r="C1" s="2"/>
      <c r="D1" s="22" t="s">
        <v>1048</v>
      </c>
      <c r="E1" s="3" t="s">
        <v>1049</v>
      </c>
      <c r="F1" s="4" t="s">
        <v>1050</v>
      </c>
      <c r="G1" s="4" t="s">
        <v>1051</v>
      </c>
      <c r="H1" s="4" t="s">
        <v>1052</v>
      </c>
    </row>
    <row r="3" ht="12.75" customHeight="1"/>
    <row r="4" spans="2:3" ht="14.25">
      <c r="B4" s="38" t="s">
        <v>125</v>
      </c>
      <c r="C4" s="2"/>
    </row>
    <row r="6" ht="12.75" customHeight="1"/>
    <row r="7" spans="1:8" ht="12.75" customHeight="1">
      <c r="A7" s="32">
        <v>220960001</v>
      </c>
      <c r="B7" s="1" t="s">
        <v>606</v>
      </c>
      <c r="C7" s="2"/>
      <c r="D7" s="22" t="s">
        <v>1043</v>
      </c>
      <c r="E7" s="16">
        <v>1</v>
      </c>
      <c r="F7" s="137"/>
      <c r="H7" s="15">
        <f>E7*F7</f>
        <v>0</v>
      </c>
    </row>
    <row r="8" spans="1:8" ht="12.75">
      <c r="A8" s="32">
        <v>220960002</v>
      </c>
      <c r="B8" s="1" t="s">
        <v>270</v>
      </c>
      <c r="C8" s="2"/>
      <c r="D8" s="22" t="s">
        <v>1043</v>
      </c>
      <c r="E8" s="16">
        <v>1</v>
      </c>
      <c r="F8" s="137"/>
      <c r="H8" s="15">
        <f aca="true" t="shared" si="0" ref="H8:H66">E8*F8</f>
        <v>0</v>
      </c>
    </row>
    <row r="9" spans="1:8" ht="12.75" customHeight="1">
      <c r="A9" s="32">
        <v>220960003</v>
      </c>
      <c r="B9" s="1" t="s">
        <v>42</v>
      </c>
      <c r="C9" s="2"/>
      <c r="D9" s="22" t="s">
        <v>1043</v>
      </c>
      <c r="E9" s="16">
        <v>1</v>
      </c>
      <c r="F9" s="137"/>
      <c r="H9" s="15">
        <f t="shared" si="0"/>
        <v>0</v>
      </c>
    </row>
    <row r="10" spans="1:8" ht="12.75">
      <c r="A10" s="32">
        <v>220960003</v>
      </c>
      <c r="B10" s="1" t="s">
        <v>271</v>
      </c>
      <c r="C10" s="2"/>
      <c r="D10" s="22" t="s">
        <v>1043</v>
      </c>
      <c r="E10" s="16">
        <v>1</v>
      </c>
      <c r="F10" s="137"/>
      <c r="H10" s="15">
        <f t="shared" si="0"/>
        <v>0</v>
      </c>
    </row>
    <row r="11" spans="1:8" ht="12.75">
      <c r="A11" s="32">
        <v>220960003</v>
      </c>
      <c r="B11" s="1" t="s">
        <v>964</v>
      </c>
      <c r="C11" s="2"/>
      <c r="D11" s="22" t="s">
        <v>1043</v>
      </c>
      <c r="E11" s="16">
        <v>1</v>
      </c>
      <c r="F11" s="137"/>
      <c r="H11" s="15">
        <f t="shared" si="0"/>
        <v>0</v>
      </c>
    </row>
    <row r="12" spans="1:8" ht="12.75">
      <c r="A12" s="32">
        <v>220960003</v>
      </c>
      <c r="B12" s="1" t="s">
        <v>965</v>
      </c>
      <c r="C12" s="2"/>
      <c r="D12" s="22" t="s">
        <v>1043</v>
      </c>
      <c r="E12" s="16">
        <v>1</v>
      </c>
      <c r="F12" s="137"/>
      <c r="H12" s="15">
        <f t="shared" si="0"/>
        <v>0</v>
      </c>
    </row>
    <row r="13" spans="1:8" ht="12.75">
      <c r="A13" s="32">
        <v>220960003</v>
      </c>
      <c r="B13" s="1" t="s">
        <v>966</v>
      </c>
      <c r="C13" s="2"/>
      <c r="D13" s="22" t="s">
        <v>1043</v>
      </c>
      <c r="E13" s="16">
        <v>1</v>
      </c>
      <c r="F13" s="137"/>
      <c r="H13" s="15">
        <f t="shared" si="0"/>
        <v>0</v>
      </c>
    </row>
    <row r="14" spans="1:8" ht="12.75">
      <c r="A14" s="32">
        <v>220960004</v>
      </c>
      <c r="B14" s="1" t="s">
        <v>198</v>
      </c>
      <c r="C14" s="2"/>
      <c r="D14" s="22" t="s">
        <v>1043</v>
      </c>
      <c r="E14" s="16">
        <v>1</v>
      </c>
      <c r="F14" s="137"/>
      <c r="H14" s="15">
        <f t="shared" si="0"/>
        <v>0</v>
      </c>
    </row>
    <row r="15" spans="1:8" ht="12.75">
      <c r="A15" s="32">
        <v>220960005</v>
      </c>
      <c r="B15" s="1" t="s">
        <v>199</v>
      </c>
      <c r="C15" s="2"/>
      <c r="D15" s="22" t="s">
        <v>1043</v>
      </c>
      <c r="E15" s="16">
        <v>1</v>
      </c>
      <c r="F15" s="137"/>
      <c r="H15" s="15">
        <f t="shared" si="0"/>
        <v>0</v>
      </c>
    </row>
    <row r="16" spans="1:8" ht="12.75">
      <c r="A16" s="32">
        <v>220960005</v>
      </c>
      <c r="B16" s="1" t="s">
        <v>200</v>
      </c>
      <c r="C16" s="2"/>
      <c r="D16" s="22" t="s">
        <v>1043</v>
      </c>
      <c r="E16" s="16">
        <v>1</v>
      </c>
      <c r="F16" s="137"/>
      <c r="H16" s="15">
        <f t="shared" si="0"/>
        <v>0</v>
      </c>
    </row>
    <row r="17" spans="1:8" ht="12.75">
      <c r="A17" s="32">
        <v>220960004</v>
      </c>
      <c r="B17" s="1" t="s">
        <v>419</v>
      </c>
      <c r="C17" s="2"/>
      <c r="D17" s="22" t="s">
        <v>1043</v>
      </c>
      <c r="E17" s="16">
        <v>1</v>
      </c>
      <c r="F17" s="137"/>
      <c r="H17" s="15">
        <f t="shared" si="0"/>
        <v>0</v>
      </c>
    </row>
    <row r="18" spans="1:8" ht="12.75">
      <c r="A18" s="32">
        <v>220960021</v>
      </c>
      <c r="B18" s="1" t="s">
        <v>418</v>
      </c>
      <c r="C18" s="2"/>
      <c r="D18" s="22" t="s">
        <v>1043</v>
      </c>
      <c r="E18" s="16">
        <v>1</v>
      </c>
      <c r="F18" s="137"/>
      <c r="H18" s="15">
        <f t="shared" si="0"/>
        <v>0</v>
      </c>
    </row>
    <row r="19" spans="1:8" ht="12.75">
      <c r="A19" s="32">
        <v>220960031</v>
      </c>
      <c r="B19" s="1" t="s">
        <v>204</v>
      </c>
      <c r="C19" s="2"/>
      <c r="D19" s="22" t="s">
        <v>1043</v>
      </c>
      <c r="E19" s="16">
        <v>1</v>
      </c>
      <c r="F19" s="137"/>
      <c r="H19" s="15">
        <f t="shared" si="0"/>
        <v>0</v>
      </c>
    </row>
    <row r="20" spans="1:8" ht="12.75">
      <c r="A20" s="32">
        <v>220960032</v>
      </c>
      <c r="B20" s="1" t="s">
        <v>205</v>
      </c>
      <c r="C20" s="2"/>
      <c r="D20" s="22" t="s">
        <v>1043</v>
      </c>
      <c r="E20" s="16">
        <v>1</v>
      </c>
      <c r="F20" s="137"/>
      <c r="H20" s="15">
        <f t="shared" si="0"/>
        <v>0</v>
      </c>
    </row>
    <row r="21" spans="1:8" ht="12.75">
      <c r="A21" s="32">
        <v>220960036</v>
      </c>
      <c r="B21" s="1" t="s">
        <v>206</v>
      </c>
      <c r="C21" s="2"/>
      <c r="D21" s="22" t="s">
        <v>1043</v>
      </c>
      <c r="E21" s="16">
        <v>1</v>
      </c>
      <c r="F21" s="137"/>
      <c r="H21" s="15">
        <f t="shared" si="0"/>
        <v>0</v>
      </c>
    </row>
    <row r="22" spans="1:8" ht="12.75">
      <c r="A22" s="32">
        <v>220960037</v>
      </c>
      <c r="B22" s="1" t="s">
        <v>207</v>
      </c>
      <c r="C22" s="2"/>
      <c r="D22" s="22" t="s">
        <v>1043</v>
      </c>
      <c r="E22" s="16">
        <v>1</v>
      </c>
      <c r="F22" s="137"/>
      <c r="H22" s="15">
        <f t="shared" si="0"/>
        <v>0</v>
      </c>
    </row>
    <row r="23" spans="1:8" ht="12.75">
      <c r="A23" s="32">
        <v>220960041</v>
      </c>
      <c r="B23" s="1" t="s">
        <v>208</v>
      </c>
      <c r="C23" s="2"/>
      <c r="D23" s="22" t="s">
        <v>1043</v>
      </c>
      <c r="E23" s="16">
        <v>1</v>
      </c>
      <c r="F23" s="137"/>
      <c r="H23" s="15">
        <f t="shared" si="0"/>
        <v>0</v>
      </c>
    </row>
    <row r="24" spans="1:8" ht="12.75">
      <c r="A24" s="32">
        <v>220960042</v>
      </c>
      <c r="B24" s="1" t="s">
        <v>209</v>
      </c>
      <c r="C24" s="2"/>
      <c r="D24" s="22" t="s">
        <v>1043</v>
      </c>
      <c r="E24" s="16">
        <v>1</v>
      </c>
      <c r="F24" s="137"/>
      <c r="H24" s="15">
        <f t="shared" si="0"/>
        <v>0</v>
      </c>
    </row>
    <row r="25" spans="1:8" ht="12.75">
      <c r="A25" s="32">
        <v>220960071</v>
      </c>
      <c r="B25" s="1" t="s">
        <v>210</v>
      </c>
      <c r="C25" s="2"/>
      <c r="D25" s="22" t="s">
        <v>1043</v>
      </c>
      <c r="E25" s="16">
        <v>1</v>
      </c>
      <c r="F25" s="137"/>
      <c r="H25" s="15">
        <f t="shared" si="0"/>
        <v>0</v>
      </c>
    </row>
    <row r="26" spans="1:8" ht="12.75">
      <c r="A26" s="32">
        <v>220960071</v>
      </c>
      <c r="B26" s="1" t="s">
        <v>1093</v>
      </c>
      <c r="C26" s="2"/>
      <c r="D26" s="22" t="s">
        <v>1043</v>
      </c>
      <c r="E26" s="16">
        <v>1</v>
      </c>
      <c r="F26" s="137"/>
      <c r="H26" s="15">
        <f t="shared" si="0"/>
        <v>0</v>
      </c>
    </row>
    <row r="27" spans="1:8" ht="12.75">
      <c r="A27" s="32">
        <v>220960072</v>
      </c>
      <c r="B27" s="1" t="s">
        <v>211</v>
      </c>
      <c r="C27" s="2"/>
      <c r="D27" s="22" t="s">
        <v>1043</v>
      </c>
      <c r="E27" s="16">
        <v>1</v>
      </c>
      <c r="F27" s="137"/>
      <c r="H27" s="15">
        <f t="shared" si="0"/>
        <v>0</v>
      </c>
    </row>
    <row r="28" spans="1:8" ht="12.75">
      <c r="A28" s="32">
        <v>220960072</v>
      </c>
      <c r="B28" s="1" t="s">
        <v>1094</v>
      </c>
      <c r="C28" s="2"/>
      <c r="D28" s="22" t="s">
        <v>1043</v>
      </c>
      <c r="E28" s="16">
        <v>1</v>
      </c>
      <c r="F28" s="137"/>
      <c r="H28" s="15">
        <f t="shared" si="0"/>
        <v>0</v>
      </c>
    </row>
    <row r="29" spans="1:8" ht="12.75">
      <c r="A29" s="32">
        <v>220960091</v>
      </c>
      <c r="B29" s="1" t="s">
        <v>212</v>
      </c>
      <c r="C29" s="2"/>
      <c r="D29" s="22" t="s">
        <v>1043</v>
      </c>
      <c r="E29" s="16">
        <v>1</v>
      </c>
      <c r="F29" s="137"/>
      <c r="H29" s="15">
        <f t="shared" si="0"/>
        <v>0</v>
      </c>
    </row>
    <row r="30" spans="1:8" ht="12.75">
      <c r="A30" s="32">
        <v>220960092</v>
      </c>
      <c r="B30" s="1" t="s">
        <v>247</v>
      </c>
      <c r="C30" s="2"/>
      <c r="D30" s="22" t="s">
        <v>1043</v>
      </c>
      <c r="E30" s="16">
        <v>1</v>
      </c>
      <c r="F30" s="137"/>
      <c r="H30" s="15">
        <f t="shared" si="0"/>
        <v>0</v>
      </c>
    </row>
    <row r="31" spans="1:8" ht="12.75">
      <c r="A31" s="32">
        <v>220960096</v>
      </c>
      <c r="B31" s="1" t="s">
        <v>248</v>
      </c>
      <c r="C31" s="2"/>
      <c r="D31" s="22" t="s">
        <v>1043</v>
      </c>
      <c r="E31" s="16">
        <v>1</v>
      </c>
      <c r="F31" s="137"/>
      <c r="H31" s="15">
        <f t="shared" si="0"/>
        <v>0</v>
      </c>
    </row>
    <row r="32" spans="1:8" ht="12.75">
      <c r="A32" s="32">
        <v>220960097</v>
      </c>
      <c r="B32" s="1" t="s">
        <v>249</v>
      </c>
      <c r="C32" s="2"/>
      <c r="D32" s="22" t="s">
        <v>1043</v>
      </c>
      <c r="E32" s="16">
        <v>1</v>
      </c>
      <c r="F32" s="137"/>
      <c r="H32" s="15">
        <f t="shared" si="0"/>
        <v>0</v>
      </c>
    </row>
    <row r="33" spans="1:8" ht="12.75">
      <c r="A33" s="32">
        <v>220960101</v>
      </c>
      <c r="B33" s="1" t="s">
        <v>250</v>
      </c>
      <c r="C33" s="2"/>
      <c r="D33" s="22" t="s">
        <v>1043</v>
      </c>
      <c r="E33" s="16">
        <v>1</v>
      </c>
      <c r="F33" s="137"/>
      <c r="H33" s="15">
        <f t="shared" si="0"/>
        <v>0</v>
      </c>
    </row>
    <row r="34" spans="1:8" ht="12.75">
      <c r="A34" s="32">
        <v>220960102</v>
      </c>
      <c r="B34" s="1" t="s">
        <v>251</v>
      </c>
      <c r="C34" s="2"/>
      <c r="D34" s="22" t="s">
        <v>1043</v>
      </c>
      <c r="E34" s="16">
        <v>1</v>
      </c>
      <c r="F34" s="137"/>
      <c r="H34" s="15">
        <f t="shared" si="0"/>
        <v>0</v>
      </c>
    </row>
    <row r="35" spans="1:8" ht="12.75">
      <c r="A35" s="32">
        <v>220960112</v>
      </c>
      <c r="B35" s="1" t="s">
        <v>812</v>
      </c>
      <c r="C35" s="2"/>
      <c r="D35" s="22" t="s">
        <v>1043</v>
      </c>
      <c r="E35" s="16">
        <v>1</v>
      </c>
      <c r="F35" s="137"/>
      <c r="H35" s="15">
        <f t="shared" si="0"/>
        <v>0</v>
      </c>
    </row>
    <row r="36" spans="1:8" ht="12.75">
      <c r="A36" s="32">
        <v>220960116</v>
      </c>
      <c r="B36" s="1" t="s">
        <v>352</v>
      </c>
      <c r="C36" s="2"/>
      <c r="D36" s="22" t="s">
        <v>1043</v>
      </c>
      <c r="E36" s="16">
        <v>1</v>
      </c>
      <c r="F36" s="137"/>
      <c r="H36" s="15">
        <f t="shared" si="0"/>
        <v>0</v>
      </c>
    </row>
    <row r="37" spans="1:8" ht="12.75">
      <c r="A37" s="32">
        <v>220960116</v>
      </c>
      <c r="B37" s="1" t="s">
        <v>849</v>
      </c>
      <c r="C37" s="2"/>
      <c r="D37" s="22" t="s">
        <v>1043</v>
      </c>
      <c r="E37" s="16">
        <v>1</v>
      </c>
      <c r="F37" s="137"/>
      <c r="H37" s="15">
        <f t="shared" si="0"/>
        <v>0</v>
      </c>
    </row>
    <row r="38" spans="1:8" ht="12.75">
      <c r="A38" s="32">
        <v>220960113</v>
      </c>
      <c r="B38" s="1" t="s">
        <v>813</v>
      </c>
      <c r="C38" s="2"/>
      <c r="D38" s="22" t="s">
        <v>1043</v>
      </c>
      <c r="E38" s="16">
        <v>1</v>
      </c>
      <c r="F38" s="137"/>
      <c r="H38" s="15">
        <f t="shared" si="0"/>
        <v>0</v>
      </c>
    </row>
    <row r="39" spans="1:8" ht="12.75">
      <c r="A39" s="32">
        <v>220960118</v>
      </c>
      <c r="B39" s="1" t="s">
        <v>814</v>
      </c>
      <c r="C39" s="2"/>
      <c r="D39" s="22" t="s">
        <v>1043</v>
      </c>
      <c r="E39" s="16">
        <v>1</v>
      </c>
      <c r="F39" s="137"/>
      <c r="H39" s="15">
        <f t="shared" si="0"/>
        <v>0</v>
      </c>
    </row>
    <row r="40" spans="1:8" ht="12.75">
      <c r="A40" s="32">
        <v>220960118</v>
      </c>
      <c r="B40" s="1" t="s">
        <v>449</v>
      </c>
      <c r="C40" s="2"/>
      <c r="D40" s="22" t="s">
        <v>1043</v>
      </c>
      <c r="E40" s="16">
        <v>1</v>
      </c>
      <c r="F40" s="137"/>
      <c r="H40" s="15">
        <f t="shared" si="0"/>
        <v>0</v>
      </c>
    </row>
    <row r="41" spans="1:8" ht="12.75">
      <c r="A41" s="32">
        <v>220960118</v>
      </c>
      <c r="B41" s="1" t="s">
        <v>952</v>
      </c>
      <c r="C41" s="2"/>
      <c r="D41" s="22" t="s">
        <v>1043</v>
      </c>
      <c r="E41" s="16">
        <v>1</v>
      </c>
      <c r="F41" s="137"/>
      <c r="H41" s="15">
        <f t="shared" si="0"/>
        <v>0</v>
      </c>
    </row>
    <row r="42" spans="1:8" ht="12.75">
      <c r="A42" s="32">
        <v>220960121</v>
      </c>
      <c r="B42" s="1" t="s">
        <v>252</v>
      </c>
      <c r="C42" s="2"/>
      <c r="D42" s="22" t="s">
        <v>1043</v>
      </c>
      <c r="E42" s="16">
        <v>1</v>
      </c>
      <c r="F42" s="137"/>
      <c r="H42" s="15">
        <f t="shared" si="0"/>
        <v>0</v>
      </c>
    </row>
    <row r="43" spans="1:8" ht="12.75">
      <c r="A43" s="32">
        <v>220960121</v>
      </c>
      <c r="B43" s="1" t="s">
        <v>253</v>
      </c>
      <c r="C43" s="2"/>
      <c r="D43" s="22" t="s">
        <v>1043</v>
      </c>
      <c r="E43" s="16">
        <v>1</v>
      </c>
      <c r="F43" s="137"/>
      <c r="H43" s="15">
        <f t="shared" si="0"/>
        <v>0</v>
      </c>
    </row>
    <row r="44" spans="1:8" ht="12.75">
      <c r="A44" s="32">
        <v>220960121</v>
      </c>
      <c r="B44" s="1" t="s">
        <v>258</v>
      </c>
      <c r="C44" s="2"/>
      <c r="D44" s="22" t="s">
        <v>1043</v>
      </c>
      <c r="E44" s="16">
        <v>1</v>
      </c>
      <c r="F44" s="137"/>
      <c r="H44" s="15">
        <f t="shared" si="0"/>
        <v>0</v>
      </c>
    </row>
    <row r="45" spans="1:8" ht="12.75">
      <c r="A45" s="32">
        <v>220960126</v>
      </c>
      <c r="B45" s="1" t="s">
        <v>259</v>
      </c>
      <c r="C45" s="2"/>
      <c r="D45" s="22" t="s">
        <v>1043</v>
      </c>
      <c r="E45" s="16">
        <v>1</v>
      </c>
      <c r="F45" s="137"/>
      <c r="H45" s="15">
        <f t="shared" si="0"/>
        <v>0</v>
      </c>
    </row>
    <row r="46" spans="1:8" ht="12.75">
      <c r="A46" s="32">
        <v>220960126</v>
      </c>
      <c r="B46" s="1" t="s">
        <v>850</v>
      </c>
      <c r="C46" s="2"/>
      <c r="D46" s="22" t="s">
        <v>1043</v>
      </c>
      <c r="E46" s="16">
        <v>1</v>
      </c>
      <c r="F46" s="137"/>
      <c r="H46" s="15">
        <f t="shared" si="0"/>
        <v>0</v>
      </c>
    </row>
    <row r="47" spans="1:8" ht="12.75">
      <c r="A47" s="32">
        <v>220960126</v>
      </c>
      <c r="B47" s="1" t="s">
        <v>260</v>
      </c>
      <c r="C47" s="2"/>
      <c r="D47" s="22" t="s">
        <v>1043</v>
      </c>
      <c r="E47" s="16">
        <v>1</v>
      </c>
      <c r="F47" s="137"/>
      <c r="H47" s="15">
        <f t="shared" si="0"/>
        <v>0</v>
      </c>
    </row>
    <row r="48" spans="1:8" ht="12.75">
      <c r="A48" s="32">
        <v>220960126</v>
      </c>
      <c r="B48" s="1" t="s">
        <v>261</v>
      </c>
      <c r="C48" s="2"/>
      <c r="D48" s="22" t="s">
        <v>1043</v>
      </c>
      <c r="E48" s="16">
        <v>1</v>
      </c>
      <c r="F48" s="137"/>
      <c r="H48" s="15">
        <f t="shared" si="0"/>
        <v>0</v>
      </c>
    </row>
    <row r="49" spans="1:8" ht="12.75">
      <c r="A49" s="32">
        <v>220960126</v>
      </c>
      <c r="B49" s="1" t="s">
        <v>262</v>
      </c>
      <c r="C49" s="2"/>
      <c r="D49" s="22" t="s">
        <v>1043</v>
      </c>
      <c r="E49" s="16">
        <v>1</v>
      </c>
      <c r="F49" s="137"/>
      <c r="H49" s="15">
        <f t="shared" si="0"/>
        <v>0</v>
      </c>
    </row>
    <row r="50" spans="1:8" ht="12.75">
      <c r="A50" s="32">
        <v>220960131</v>
      </c>
      <c r="B50" s="1" t="s">
        <v>263</v>
      </c>
      <c r="C50" s="2"/>
      <c r="D50" s="22" t="s">
        <v>1043</v>
      </c>
      <c r="E50" s="16">
        <v>1</v>
      </c>
      <c r="F50" s="137"/>
      <c r="H50" s="15">
        <f t="shared" si="0"/>
        <v>0</v>
      </c>
    </row>
    <row r="51" spans="1:8" ht="12.75">
      <c r="A51" s="32">
        <v>220960141</v>
      </c>
      <c r="B51" s="1" t="s">
        <v>264</v>
      </c>
      <c r="C51" s="2"/>
      <c r="D51" s="22" t="s">
        <v>1043</v>
      </c>
      <c r="E51" s="16">
        <v>1</v>
      </c>
      <c r="F51" s="137"/>
      <c r="H51" s="15">
        <f t="shared" si="0"/>
        <v>0</v>
      </c>
    </row>
    <row r="52" spans="1:8" ht="12.75">
      <c r="A52" s="32">
        <v>220960142</v>
      </c>
      <c r="B52" s="1" t="s">
        <v>265</v>
      </c>
      <c r="C52" s="2"/>
      <c r="D52" s="22" t="s">
        <v>1043</v>
      </c>
      <c r="E52" s="16">
        <v>1</v>
      </c>
      <c r="F52" s="137"/>
      <c r="H52" s="15">
        <f t="shared" si="0"/>
        <v>0</v>
      </c>
    </row>
    <row r="53" spans="1:8" ht="12.75">
      <c r="A53" s="32">
        <v>220960143</v>
      </c>
      <c r="B53" s="1" t="s">
        <v>266</v>
      </c>
      <c r="C53" s="2"/>
      <c r="D53" s="22" t="s">
        <v>1043</v>
      </c>
      <c r="E53" s="16">
        <v>1</v>
      </c>
      <c r="F53" s="137"/>
      <c r="H53" s="15">
        <f t="shared" si="0"/>
        <v>0</v>
      </c>
    </row>
    <row r="54" spans="1:8" ht="12.75">
      <c r="A54" s="32">
        <v>220960156</v>
      </c>
      <c r="B54" s="1" t="s">
        <v>815</v>
      </c>
      <c r="C54" s="2"/>
      <c r="D54" s="22" t="s">
        <v>1043</v>
      </c>
      <c r="E54" s="16">
        <v>1</v>
      </c>
      <c r="F54" s="137"/>
      <c r="H54" s="15">
        <f t="shared" si="0"/>
        <v>0</v>
      </c>
    </row>
    <row r="55" spans="1:8" ht="12.75">
      <c r="A55" s="32">
        <v>220960161</v>
      </c>
      <c r="B55" s="1" t="s">
        <v>267</v>
      </c>
      <c r="C55" s="2"/>
      <c r="D55" s="22" t="s">
        <v>1043</v>
      </c>
      <c r="E55" s="16">
        <v>1</v>
      </c>
      <c r="F55" s="137"/>
      <c r="H55" s="15">
        <f t="shared" si="0"/>
        <v>0</v>
      </c>
    </row>
    <row r="56" spans="1:8" ht="12.75">
      <c r="A56" s="32">
        <v>220960165</v>
      </c>
      <c r="B56" s="1" t="s">
        <v>816</v>
      </c>
      <c r="C56" s="2"/>
      <c r="D56" s="22" t="s">
        <v>1043</v>
      </c>
      <c r="E56" s="16">
        <v>1</v>
      </c>
      <c r="F56" s="137"/>
      <c r="H56" s="15">
        <f t="shared" si="0"/>
        <v>0</v>
      </c>
    </row>
    <row r="57" spans="1:8" ht="12.75">
      <c r="A57" s="32">
        <v>220960165</v>
      </c>
      <c r="B57" s="1" t="s">
        <v>556</v>
      </c>
      <c r="C57" s="2"/>
      <c r="D57" s="22" t="s">
        <v>1043</v>
      </c>
      <c r="E57" s="16">
        <v>1</v>
      </c>
      <c r="F57" s="137"/>
      <c r="H57" s="15">
        <f t="shared" si="0"/>
        <v>0</v>
      </c>
    </row>
    <row r="58" spans="1:8" ht="12.75">
      <c r="A58" s="32">
        <v>220960165</v>
      </c>
      <c r="B58" s="1" t="s">
        <v>557</v>
      </c>
      <c r="C58" s="2"/>
      <c r="D58" s="22" t="s">
        <v>1043</v>
      </c>
      <c r="E58" s="16">
        <v>1</v>
      </c>
      <c r="F58" s="137"/>
      <c r="H58" s="15">
        <f t="shared" si="0"/>
        <v>0</v>
      </c>
    </row>
    <row r="59" spans="1:8" ht="12.75">
      <c r="A59" s="32">
        <v>220960171</v>
      </c>
      <c r="B59" s="1" t="s">
        <v>268</v>
      </c>
      <c r="C59" s="2"/>
      <c r="D59" s="22" t="s">
        <v>1043</v>
      </c>
      <c r="E59" s="16">
        <v>1</v>
      </c>
      <c r="F59" s="137"/>
      <c r="H59" s="15">
        <f t="shared" si="0"/>
        <v>0</v>
      </c>
    </row>
    <row r="60" spans="1:8" ht="12.75">
      <c r="A60" s="32">
        <v>220960173</v>
      </c>
      <c r="B60" s="1" t="s">
        <v>274</v>
      </c>
      <c r="C60" s="2"/>
      <c r="D60" s="22" t="s">
        <v>1043</v>
      </c>
      <c r="E60" s="16">
        <v>1</v>
      </c>
      <c r="F60" s="137"/>
      <c r="H60" s="15">
        <f t="shared" si="0"/>
        <v>0</v>
      </c>
    </row>
    <row r="61" spans="1:8" ht="12.75">
      <c r="A61" s="32">
        <v>220960173</v>
      </c>
      <c r="B61" s="1" t="s">
        <v>1123</v>
      </c>
      <c r="C61" s="2"/>
      <c r="D61" s="22" t="s">
        <v>1043</v>
      </c>
      <c r="E61" s="16">
        <v>1</v>
      </c>
      <c r="F61" s="137"/>
      <c r="H61" s="15">
        <f t="shared" si="0"/>
        <v>0</v>
      </c>
    </row>
    <row r="62" spans="1:8" ht="12.75">
      <c r="A62" s="32">
        <v>220960173</v>
      </c>
      <c r="B62" s="1" t="s">
        <v>273</v>
      </c>
      <c r="C62" s="2"/>
      <c r="D62" s="22" t="s">
        <v>1043</v>
      </c>
      <c r="E62" s="16">
        <v>1</v>
      </c>
      <c r="F62" s="137"/>
      <c r="H62" s="15">
        <f t="shared" si="0"/>
        <v>0</v>
      </c>
    </row>
    <row r="63" spans="1:8" ht="12.75">
      <c r="A63" s="32">
        <v>220960182</v>
      </c>
      <c r="B63" s="1" t="s">
        <v>276</v>
      </c>
      <c r="C63" s="2"/>
      <c r="D63" s="22" t="s">
        <v>1043</v>
      </c>
      <c r="E63" s="16">
        <v>1</v>
      </c>
      <c r="F63" s="137"/>
      <c r="H63" s="15">
        <f t="shared" si="0"/>
        <v>0</v>
      </c>
    </row>
    <row r="64" spans="1:8" ht="12.75">
      <c r="A64" s="32">
        <v>220960182</v>
      </c>
      <c r="B64" s="1" t="s">
        <v>629</v>
      </c>
      <c r="C64" s="2"/>
      <c r="D64" s="22" t="s">
        <v>1043</v>
      </c>
      <c r="E64" s="16">
        <v>1</v>
      </c>
      <c r="F64" s="137"/>
      <c r="H64" s="15">
        <f t="shared" si="0"/>
        <v>0</v>
      </c>
    </row>
    <row r="65" spans="1:8" ht="12.75">
      <c r="A65" s="32">
        <v>220960182</v>
      </c>
      <c r="B65" s="1" t="s">
        <v>680</v>
      </c>
      <c r="C65" s="2"/>
      <c r="D65" s="22" t="s">
        <v>1043</v>
      </c>
      <c r="E65" s="16">
        <v>1</v>
      </c>
      <c r="F65" s="137"/>
      <c r="H65" s="15">
        <f t="shared" si="0"/>
        <v>0</v>
      </c>
    </row>
    <row r="66" spans="1:8" ht="12.75">
      <c r="A66" s="32">
        <v>220960182</v>
      </c>
      <c r="B66" s="1" t="s">
        <v>336</v>
      </c>
      <c r="C66" s="2"/>
      <c r="D66" s="22" t="s">
        <v>1043</v>
      </c>
      <c r="E66" s="16">
        <v>1</v>
      </c>
      <c r="F66" s="137"/>
      <c r="H66" s="15">
        <f t="shared" si="0"/>
        <v>0</v>
      </c>
    </row>
    <row r="67" spans="1:8" ht="12.75">
      <c r="A67" s="32">
        <v>220960183</v>
      </c>
      <c r="B67" s="1" t="s">
        <v>817</v>
      </c>
      <c r="C67" s="2"/>
      <c r="D67" s="22" t="s">
        <v>1043</v>
      </c>
      <c r="E67" s="16">
        <v>1</v>
      </c>
      <c r="F67" s="137"/>
      <c r="H67" s="15">
        <f aca="true" t="shared" si="1" ref="H67:H85">E67*F67</f>
        <v>0</v>
      </c>
    </row>
    <row r="68" spans="1:8" ht="12.75">
      <c r="A68" s="32">
        <v>220960401</v>
      </c>
      <c r="B68" s="1" t="s">
        <v>1060</v>
      </c>
      <c r="C68" s="2"/>
      <c r="D68" s="22" t="s">
        <v>1043</v>
      </c>
      <c r="E68" s="16">
        <v>1</v>
      </c>
      <c r="F68" s="137"/>
      <c r="H68" s="15">
        <f t="shared" si="1"/>
        <v>0</v>
      </c>
    </row>
    <row r="69" spans="1:8" ht="12.75">
      <c r="A69" s="32">
        <v>220960403</v>
      </c>
      <c r="B69" s="1" t="s">
        <v>279</v>
      </c>
      <c r="C69" s="2"/>
      <c r="D69" s="22" t="s">
        <v>1043</v>
      </c>
      <c r="E69" s="16">
        <v>1</v>
      </c>
      <c r="F69" s="137"/>
      <c r="H69" s="15">
        <f t="shared" si="1"/>
        <v>0</v>
      </c>
    </row>
    <row r="70" spans="1:8" ht="12.75">
      <c r="A70" s="32">
        <v>220960404</v>
      </c>
      <c r="B70" s="1" t="s">
        <v>280</v>
      </c>
      <c r="C70" s="2"/>
      <c r="D70" s="22" t="s">
        <v>1043</v>
      </c>
      <c r="E70" s="16">
        <v>1</v>
      </c>
      <c r="F70" s="137"/>
      <c r="H70" s="15">
        <f t="shared" si="1"/>
        <v>0</v>
      </c>
    </row>
    <row r="71" spans="1:8" ht="12.75">
      <c r="A71" s="32">
        <v>220960405</v>
      </c>
      <c r="B71" s="1" t="s">
        <v>281</v>
      </c>
      <c r="C71" s="2"/>
      <c r="D71" s="22" t="s">
        <v>1043</v>
      </c>
      <c r="E71" s="16">
        <v>1</v>
      </c>
      <c r="F71" s="137"/>
      <c r="H71" s="15">
        <f t="shared" si="1"/>
        <v>0</v>
      </c>
    </row>
    <row r="72" spans="1:8" ht="12.75">
      <c r="A72" s="32">
        <v>220960406</v>
      </c>
      <c r="B72" s="1" t="s">
        <v>1061</v>
      </c>
      <c r="C72" s="2"/>
      <c r="D72" s="22" t="s">
        <v>1043</v>
      </c>
      <c r="E72" s="16">
        <v>1</v>
      </c>
      <c r="F72" s="137"/>
      <c r="H72" s="15">
        <f t="shared" si="1"/>
        <v>0</v>
      </c>
    </row>
    <row r="73" spans="1:8" ht="12.75">
      <c r="A73" s="32">
        <v>220960421</v>
      </c>
      <c r="B73" s="1" t="s">
        <v>294</v>
      </c>
      <c r="C73" s="2"/>
      <c r="D73" s="22" t="s">
        <v>1043</v>
      </c>
      <c r="E73" s="16">
        <v>1</v>
      </c>
      <c r="F73" s="137"/>
      <c r="H73" s="15">
        <f t="shared" si="1"/>
        <v>0</v>
      </c>
    </row>
    <row r="74" spans="1:8" ht="12.75">
      <c r="A74" s="32">
        <v>220960441</v>
      </c>
      <c r="B74" s="1" t="s">
        <v>295</v>
      </c>
      <c r="C74" s="2"/>
      <c r="D74" s="22" t="s">
        <v>1043</v>
      </c>
      <c r="E74" s="16">
        <v>1</v>
      </c>
      <c r="F74" s="137"/>
      <c r="H74" s="15">
        <f t="shared" si="1"/>
        <v>0</v>
      </c>
    </row>
    <row r="75" spans="1:8" ht="12.75">
      <c r="A75" s="32">
        <v>220960443</v>
      </c>
      <c r="B75" s="1" t="s">
        <v>296</v>
      </c>
      <c r="C75" s="2"/>
      <c r="D75" s="22" t="s">
        <v>1043</v>
      </c>
      <c r="E75" s="16">
        <v>1</v>
      </c>
      <c r="F75" s="137"/>
      <c r="H75" s="15">
        <f t="shared" si="1"/>
        <v>0</v>
      </c>
    </row>
    <row r="76" spans="1:8" ht="12.75">
      <c r="A76" s="32">
        <v>220960444</v>
      </c>
      <c r="B76" s="1" t="s">
        <v>297</v>
      </c>
      <c r="C76" s="2"/>
      <c r="D76" s="22" t="s">
        <v>1043</v>
      </c>
      <c r="E76" s="16">
        <v>1</v>
      </c>
      <c r="F76" s="137"/>
      <c r="H76" s="15">
        <f t="shared" si="1"/>
        <v>0</v>
      </c>
    </row>
    <row r="77" spans="1:8" ht="12.75">
      <c r="A77" s="32">
        <v>220960191</v>
      </c>
      <c r="B77" s="1" t="s">
        <v>819</v>
      </c>
      <c r="C77" s="2"/>
      <c r="D77" s="22" t="s">
        <v>1043</v>
      </c>
      <c r="E77" s="16">
        <v>1</v>
      </c>
      <c r="F77" s="137"/>
      <c r="H77" s="15">
        <f t="shared" si="1"/>
        <v>0</v>
      </c>
    </row>
    <row r="78" spans="1:8" ht="12.75">
      <c r="A78" s="32">
        <v>220960192</v>
      </c>
      <c r="B78" s="1" t="s">
        <v>818</v>
      </c>
      <c r="C78" s="2"/>
      <c r="D78" s="22" t="s">
        <v>1043</v>
      </c>
      <c r="E78" s="16">
        <v>1</v>
      </c>
      <c r="F78" s="137"/>
      <c r="H78" s="15">
        <f t="shared" si="1"/>
        <v>0</v>
      </c>
    </row>
    <row r="79" spans="1:8" ht="12.75">
      <c r="A79" s="32">
        <v>220960196</v>
      </c>
      <c r="B79" s="1" t="s">
        <v>820</v>
      </c>
      <c r="C79" s="2"/>
      <c r="D79" s="22" t="s">
        <v>1043</v>
      </c>
      <c r="E79" s="16">
        <v>1</v>
      </c>
      <c r="F79" s="137"/>
      <c r="H79" s="15">
        <f t="shared" si="1"/>
        <v>0</v>
      </c>
    </row>
    <row r="80" spans="1:8" ht="12.75">
      <c r="A80" s="32">
        <v>220960197</v>
      </c>
      <c r="B80" s="1" t="s">
        <v>821</v>
      </c>
      <c r="C80" s="2"/>
      <c r="D80" s="22" t="s">
        <v>1043</v>
      </c>
      <c r="E80" s="16">
        <v>1</v>
      </c>
      <c r="F80" s="137"/>
      <c r="H80" s="15">
        <f t="shared" si="1"/>
        <v>0</v>
      </c>
    </row>
    <row r="81" spans="1:8" ht="12.75">
      <c r="A81" s="32">
        <v>220960198</v>
      </c>
      <c r="B81" s="1" t="s">
        <v>822</v>
      </c>
      <c r="C81" s="2"/>
      <c r="D81" s="22" t="s">
        <v>1043</v>
      </c>
      <c r="E81" s="16">
        <v>1</v>
      </c>
      <c r="F81" s="137"/>
      <c r="H81" s="15">
        <f t="shared" si="1"/>
        <v>0</v>
      </c>
    </row>
    <row r="82" spans="1:8" ht="12.75">
      <c r="A82" s="32">
        <v>220960199</v>
      </c>
      <c r="B82" s="1" t="s">
        <v>823</v>
      </c>
      <c r="C82" s="2"/>
      <c r="D82" s="22" t="s">
        <v>1043</v>
      </c>
      <c r="E82" s="16">
        <v>1</v>
      </c>
      <c r="F82" s="137"/>
      <c r="H82" s="15">
        <f t="shared" si="1"/>
        <v>0</v>
      </c>
    </row>
    <row r="83" spans="1:8" ht="12.75">
      <c r="A83" s="32">
        <v>220960301</v>
      </c>
      <c r="B83" s="1" t="s">
        <v>824</v>
      </c>
      <c r="C83" s="2"/>
      <c r="D83" s="22" t="s">
        <v>1043</v>
      </c>
      <c r="E83" s="16">
        <v>1</v>
      </c>
      <c r="F83" s="137"/>
      <c r="H83" s="15">
        <f t="shared" si="1"/>
        <v>0</v>
      </c>
    </row>
    <row r="84" spans="1:8" ht="25.5">
      <c r="A84" s="32">
        <v>220960311</v>
      </c>
      <c r="B84" s="67" t="s">
        <v>162</v>
      </c>
      <c r="C84" s="2"/>
      <c r="D84" s="22" t="s">
        <v>1043</v>
      </c>
      <c r="E84" s="16">
        <v>1</v>
      </c>
      <c r="F84" s="137"/>
      <c r="H84" s="15">
        <f t="shared" si="1"/>
        <v>0</v>
      </c>
    </row>
    <row r="85" spans="1:8" ht="12.75">
      <c r="A85" s="32">
        <v>220960118</v>
      </c>
      <c r="B85" s="1" t="s">
        <v>299</v>
      </c>
      <c r="C85" s="2"/>
      <c r="D85" s="22" t="s">
        <v>1043</v>
      </c>
      <c r="E85" s="16">
        <v>1</v>
      </c>
      <c r="F85" s="137"/>
      <c r="H85" s="15">
        <f t="shared" si="1"/>
        <v>0</v>
      </c>
    </row>
    <row r="86" s="33" customFormat="1" ht="8.25" customHeight="1">
      <c r="A86" s="33" t="s">
        <v>84</v>
      </c>
    </row>
    <row r="87" ht="8.25" customHeight="1"/>
    <row r="88" spans="2:8" ht="12.75">
      <c r="B88" s="14" t="s">
        <v>1206</v>
      </c>
      <c r="C88" s="2"/>
      <c r="H88" s="55">
        <f>SUM(H7:H85)</f>
        <v>0</v>
      </c>
    </row>
    <row r="89" ht="12.75" customHeight="1"/>
    <row r="90" ht="12.75" customHeight="1"/>
    <row r="91" spans="2:3" ht="14.25">
      <c r="B91" s="38" t="s">
        <v>488</v>
      </c>
      <c r="C91" s="2"/>
    </row>
    <row r="92" ht="12.75" customHeight="1"/>
    <row r="93" ht="12.75" customHeight="1"/>
    <row r="94" spans="1:8" ht="12.75">
      <c r="A94" s="32">
        <v>220060513</v>
      </c>
      <c r="B94" s="1" t="s">
        <v>300</v>
      </c>
      <c r="C94" s="2"/>
      <c r="D94" s="22" t="s">
        <v>301</v>
      </c>
      <c r="E94" s="8">
        <v>1</v>
      </c>
      <c r="F94" s="137"/>
      <c r="H94" s="15">
        <f>E94*F94</f>
        <v>0</v>
      </c>
    </row>
    <row r="95" spans="1:8" ht="12.75">
      <c r="A95" s="32">
        <v>220060711</v>
      </c>
      <c r="B95" s="1" t="s">
        <v>302</v>
      </c>
      <c r="C95" s="2"/>
      <c r="D95" s="22" t="s">
        <v>301</v>
      </c>
      <c r="E95" s="8">
        <v>1</v>
      </c>
      <c r="F95" s="137"/>
      <c r="H95" s="15">
        <f aca="true" t="shared" si="2" ref="H95:H158">E95*F95</f>
        <v>0</v>
      </c>
    </row>
    <row r="96" spans="1:8" ht="12.75">
      <c r="A96" s="32">
        <v>220060712</v>
      </c>
      <c r="B96" s="1" t="s">
        <v>303</v>
      </c>
      <c r="C96" s="2"/>
      <c r="D96" s="22" t="s">
        <v>301</v>
      </c>
      <c r="E96" s="8">
        <v>1</v>
      </c>
      <c r="F96" s="137"/>
      <c r="H96" s="15">
        <f t="shared" si="2"/>
        <v>0</v>
      </c>
    </row>
    <row r="97" spans="1:8" ht="12.75">
      <c r="A97" s="32">
        <v>220061161</v>
      </c>
      <c r="B97" s="1" t="s">
        <v>304</v>
      </c>
      <c r="C97" s="2"/>
      <c r="D97" s="22" t="s">
        <v>301</v>
      </c>
      <c r="E97" s="8">
        <v>1</v>
      </c>
      <c r="F97" s="137"/>
      <c r="H97" s="15">
        <f t="shared" si="2"/>
        <v>0</v>
      </c>
    </row>
    <row r="98" spans="1:8" ht="12.75">
      <c r="A98" s="32">
        <v>220061161</v>
      </c>
      <c r="B98" s="1" t="s">
        <v>272</v>
      </c>
      <c r="C98" s="2"/>
      <c r="D98" s="22" t="s">
        <v>301</v>
      </c>
      <c r="E98" s="8">
        <v>1</v>
      </c>
      <c r="F98" s="137"/>
      <c r="H98" s="15">
        <f t="shared" si="2"/>
        <v>0</v>
      </c>
    </row>
    <row r="99" spans="1:8" ht="12.75">
      <c r="A99" s="32">
        <v>220061161</v>
      </c>
      <c r="B99" s="1" t="s">
        <v>792</v>
      </c>
      <c r="C99" s="2"/>
      <c r="D99" s="22" t="s">
        <v>301</v>
      </c>
      <c r="E99" s="8">
        <v>1</v>
      </c>
      <c r="F99" s="137"/>
      <c r="H99" s="15">
        <f t="shared" si="2"/>
        <v>0</v>
      </c>
    </row>
    <row r="100" spans="1:8" ht="12.75">
      <c r="A100" s="32">
        <v>220061161</v>
      </c>
      <c r="B100" s="1" t="s">
        <v>791</v>
      </c>
      <c r="C100" s="2"/>
      <c r="D100" s="22" t="s">
        <v>301</v>
      </c>
      <c r="E100" s="8">
        <v>1</v>
      </c>
      <c r="F100" s="137"/>
      <c r="H100" s="15">
        <f t="shared" si="2"/>
        <v>0</v>
      </c>
    </row>
    <row r="101" spans="1:8" ht="12.75">
      <c r="A101" s="32">
        <v>220061162</v>
      </c>
      <c r="B101" s="1" t="s">
        <v>305</v>
      </c>
      <c r="C101" s="2"/>
      <c r="D101" s="22" t="s">
        <v>301</v>
      </c>
      <c r="E101" s="8">
        <v>1</v>
      </c>
      <c r="F101" s="137"/>
      <c r="H101" s="15">
        <f t="shared" si="2"/>
        <v>0</v>
      </c>
    </row>
    <row r="102" spans="1:8" ht="12.75">
      <c r="A102" s="32">
        <v>220061162</v>
      </c>
      <c r="B102" s="1" t="s">
        <v>1068</v>
      </c>
      <c r="C102" s="2"/>
      <c r="D102" s="22" t="s">
        <v>301</v>
      </c>
      <c r="E102" s="8">
        <v>1</v>
      </c>
      <c r="F102" s="137"/>
      <c r="H102" s="15">
        <f t="shared" si="2"/>
        <v>0</v>
      </c>
    </row>
    <row r="103" spans="1:8" ht="12.75">
      <c r="A103" s="32">
        <v>220061531</v>
      </c>
      <c r="B103" s="1" t="s">
        <v>306</v>
      </c>
      <c r="C103" s="2"/>
      <c r="D103" s="22" t="s">
        <v>301</v>
      </c>
      <c r="E103" s="8">
        <v>1</v>
      </c>
      <c r="F103" s="137"/>
      <c r="H103" s="15">
        <f t="shared" si="2"/>
        <v>0</v>
      </c>
    </row>
    <row r="104" spans="1:8" ht="12.75">
      <c r="A104" s="32">
        <v>220061531</v>
      </c>
      <c r="B104" s="1" t="s">
        <v>307</v>
      </c>
      <c r="C104" s="2"/>
      <c r="D104" s="22" t="s">
        <v>301</v>
      </c>
      <c r="E104" s="8">
        <v>1</v>
      </c>
      <c r="F104" s="137"/>
      <c r="H104" s="15">
        <f t="shared" si="2"/>
        <v>0</v>
      </c>
    </row>
    <row r="105" spans="1:8" ht="12.75">
      <c r="A105" s="32">
        <v>220061531</v>
      </c>
      <c r="B105" s="1" t="s">
        <v>308</v>
      </c>
      <c r="C105" s="2"/>
      <c r="D105" s="22" t="s">
        <v>301</v>
      </c>
      <c r="E105" s="8">
        <v>1</v>
      </c>
      <c r="F105" s="137"/>
      <c r="H105" s="15">
        <f t="shared" si="2"/>
        <v>0</v>
      </c>
    </row>
    <row r="106" spans="1:8" ht="12.75">
      <c r="A106" s="32">
        <v>220061551</v>
      </c>
      <c r="B106" s="1" t="s">
        <v>539</v>
      </c>
      <c r="C106" s="2"/>
      <c r="D106" s="22" t="s">
        <v>301</v>
      </c>
      <c r="E106" s="8">
        <v>1</v>
      </c>
      <c r="F106" s="137"/>
      <c r="H106" s="15">
        <f t="shared" si="2"/>
        <v>0</v>
      </c>
    </row>
    <row r="107" spans="1:8" ht="12.75">
      <c r="A107" s="32">
        <v>220061551</v>
      </c>
      <c r="B107" s="1" t="s">
        <v>551</v>
      </c>
      <c r="C107" s="2"/>
      <c r="D107" s="22" t="s">
        <v>301</v>
      </c>
      <c r="E107" s="8">
        <v>1</v>
      </c>
      <c r="F107" s="137"/>
      <c r="H107" s="15">
        <f t="shared" si="2"/>
        <v>0</v>
      </c>
    </row>
    <row r="108" spans="1:8" ht="12.75">
      <c r="A108" s="32">
        <v>220061551</v>
      </c>
      <c r="B108" s="1" t="s">
        <v>540</v>
      </c>
      <c r="C108" s="2"/>
      <c r="D108" s="22" t="s">
        <v>301</v>
      </c>
      <c r="E108" s="8">
        <v>1</v>
      </c>
      <c r="F108" s="137"/>
      <c r="H108" s="15">
        <f t="shared" si="2"/>
        <v>0</v>
      </c>
    </row>
    <row r="109" spans="1:8" ht="12.75">
      <c r="A109" s="32">
        <v>220061551</v>
      </c>
      <c r="B109" s="1" t="s">
        <v>541</v>
      </c>
      <c r="C109" s="2"/>
      <c r="D109" s="22" t="s">
        <v>301</v>
      </c>
      <c r="E109" s="8">
        <v>1</v>
      </c>
      <c r="F109" s="137"/>
      <c r="H109" s="15">
        <f t="shared" si="2"/>
        <v>0</v>
      </c>
    </row>
    <row r="110" spans="1:8" ht="12.75">
      <c r="A110" s="32">
        <v>220061551</v>
      </c>
      <c r="B110" s="1" t="s">
        <v>1175</v>
      </c>
      <c r="C110" s="2"/>
      <c r="D110" s="22" t="s">
        <v>301</v>
      </c>
      <c r="E110" s="8">
        <v>1</v>
      </c>
      <c r="F110" s="137"/>
      <c r="H110" s="15">
        <f t="shared" si="2"/>
        <v>0</v>
      </c>
    </row>
    <row r="111" spans="1:8" ht="12.75">
      <c r="A111" s="32">
        <v>220061551</v>
      </c>
      <c r="B111" s="1" t="s">
        <v>558</v>
      </c>
      <c r="C111" s="2"/>
      <c r="D111" s="22" t="s">
        <v>301</v>
      </c>
      <c r="E111" s="8">
        <v>1</v>
      </c>
      <c r="F111" s="137"/>
      <c r="H111" s="15">
        <f t="shared" si="2"/>
        <v>0</v>
      </c>
    </row>
    <row r="112" spans="1:8" ht="12.75">
      <c r="A112" s="32">
        <v>220061551</v>
      </c>
      <c r="B112" s="1" t="s">
        <v>542</v>
      </c>
      <c r="C112" s="2"/>
      <c r="D112" s="22" t="s">
        <v>301</v>
      </c>
      <c r="E112" s="8">
        <v>1</v>
      </c>
      <c r="F112" s="137"/>
      <c r="H112" s="15">
        <f t="shared" si="2"/>
        <v>0</v>
      </c>
    </row>
    <row r="113" spans="1:8" ht="12.75">
      <c r="A113" s="32">
        <v>220061521</v>
      </c>
      <c r="B113" s="1" t="s">
        <v>309</v>
      </c>
      <c r="C113" s="2"/>
      <c r="D113" s="22" t="s">
        <v>301</v>
      </c>
      <c r="E113" s="8">
        <v>1</v>
      </c>
      <c r="F113" s="137"/>
      <c r="H113" s="15">
        <f t="shared" si="2"/>
        <v>0</v>
      </c>
    </row>
    <row r="114" spans="1:8" ht="12.75">
      <c r="A114" s="32">
        <v>220061521</v>
      </c>
      <c r="B114" s="1" t="s">
        <v>310</v>
      </c>
      <c r="C114" s="2"/>
      <c r="D114" s="22" t="s">
        <v>301</v>
      </c>
      <c r="E114" s="8">
        <v>1</v>
      </c>
      <c r="F114" s="137"/>
      <c r="H114" s="15">
        <f t="shared" si="2"/>
        <v>0</v>
      </c>
    </row>
    <row r="115" spans="1:8" ht="12.75">
      <c r="A115" s="32">
        <v>220061556</v>
      </c>
      <c r="B115" s="1" t="s">
        <v>543</v>
      </c>
      <c r="C115" s="2"/>
      <c r="D115" s="22" t="s">
        <v>301</v>
      </c>
      <c r="E115" s="8">
        <v>1</v>
      </c>
      <c r="F115" s="137"/>
      <c r="H115" s="15">
        <f t="shared" si="2"/>
        <v>0</v>
      </c>
    </row>
    <row r="116" spans="1:8" ht="12.75">
      <c r="A116" s="32">
        <v>220061556</v>
      </c>
      <c r="B116" s="1" t="s">
        <v>544</v>
      </c>
      <c r="C116" s="2"/>
      <c r="D116" s="22" t="s">
        <v>301</v>
      </c>
      <c r="E116" s="8">
        <v>1</v>
      </c>
      <c r="F116" s="137"/>
      <c r="H116" s="15">
        <f t="shared" si="2"/>
        <v>0</v>
      </c>
    </row>
    <row r="117" spans="1:8" ht="12.75">
      <c r="A117" s="32">
        <v>220061556</v>
      </c>
      <c r="B117" s="1" t="s">
        <v>681</v>
      </c>
      <c r="C117" s="2"/>
      <c r="D117" s="22" t="s">
        <v>301</v>
      </c>
      <c r="E117" s="8">
        <v>1</v>
      </c>
      <c r="F117" s="137"/>
      <c r="H117" s="15">
        <f t="shared" si="2"/>
        <v>0</v>
      </c>
    </row>
    <row r="118" spans="1:8" ht="12.75">
      <c r="A118" s="32">
        <v>220061556</v>
      </c>
      <c r="B118" s="1" t="s">
        <v>793</v>
      </c>
      <c r="C118" s="2"/>
      <c r="D118" s="22" t="s">
        <v>301</v>
      </c>
      <c r="E118" s="8">
        <v>1</v>
      </c>
      <c r="F118" s="137"/>
      <c r="H118" s="15">
        <f t="shared" si="2"/>
        <v>0</v>
      </c>
    </row>
    <row r="119" spans="1:8" ht="12.75">
      <c r="A119" s="32"/>
      <c r="B119" s="125" t="s">
        <v>1197</v>
      </c>
      <c r="C119" s="2"/>
      <c r="D119" s="22" t="s">
        <v>363</v>
      </c>
      <c r="E119" s="8">
        <v>1</v>
      </c>
      <c r="F119" s="137"/>
      <c r="H119" s="15">
        <f t="shared" si="2"/>
        <v>0</v>
      </c>
    </row>
    <row r="120" spans="1:8" ht="12.75">
      <c r="A120" s="32"/>
      <c r="B120" s="125" t="s">
        <v>1198</v>
      </c>
      <c r="C120" s="2"/>
      <c r="D120" s="22" t="s">
        <v>363</v>
      </c>
      <c r="E120" s="8">
        <v>1</v>
      </c>
      <c r="F120" s="137"/>
      <c r="H120" s="15">
        <f t="shared" si="2"/>
        <v>0</v>
      </c>
    </row>
    <row r="121" spans="1:8" ht="12.75">
      <c r="A121" s="32"/>
      <c r="B121" s="126" t="s">
        <v>1199</v>
      </c>
      <c r="C121" s="2"/>
      <c r="D121" s="22" t="s">
        <v>363</v>
      </c>
      <c r="E121" s="8">
        <v>1</v>
      </c>
      <c r="F121" s="137"/>
      <c r="H121" s="15">
        <f t="shared" si="2"/>
        <v>0</v>
      </c>
    </row>
    <row r="122" spans="1:8" ht="12.75">
      <c r="A122" s="32"/>
      <c r="B122" s="1" t="s">
        <v>362</v>
      </c>
      <c r="C122" s="2"/>
      <c r="D122" s="22" t="s">
        <v>363</v>
      </c>
      <c r="E122" s="8">
        <v>1</v>
      </c>
      <c r="F122" s="137"/>
      <c r="H122" s="15">
        <f t="shared" si="2"/>
        <v>0</v>
      </c>
    </row>
    <row r="123" spans="1:8" ht="12.75">
      <c r="A123" s="32"/>
      <c r="B123" s="1" t="s">
        <v>364</v>
      </c>
      <c r="C123" s="2"/>
      <c r="D123" s="22" t="s">
        <v>365</v>
      </c>
      <c r="E123" s="8">
        <v>1</v>
      </c>
      <c r="F123" s="137"/>
      <c r="H123" s="15">
        <f t="shared" si="2"/>
        <v>0</v>
      </c>
    </row>
    <row r="124" spans="1:8" ht="12.75">
      <c r="A124" s="32">
        <v>220061556</v>
      </c>
      <c r="B124" s="1" t="s">
        <v>799</v>
      </c>
      <c r="C124" s="2"/>
      <c r="D124" s="22" t="s">
        <v>301</v>
      </c>
      <c r="E124" s="8">
        <v>1</v>
      </c>
      <c r="F124" s="137"/>
      <c r="H124" s="15">
        <f t="shared" si="2"/>
        <v>0</v>
      </c>
    </row>
    <row r="125" spans="1:8" ht="12.75">
      <c r="A125" s="32">
        <v>220061556</v>
      </c>
      <c r="B125" s="1" t="s">
        <v>794</v>
      </c>
      <c r="C125" s="2"/>
      <c r="D125" s="22" t="s">
        <v>301</v>
      </c>
      <c r="E125" s="8">
        <v>1</v>
      </c>
      <c r="F125" s="137"/>
      <c r="H125" s="15">
        <f t="shared" si="2"/>
        <v>0</v>
      </c>
    </row>
    <row r="126" spans="1:8" ht="12.75">
      <c r="A126" s="32"/>
      <c r="B126" s="125" t="s">
        <v>1194</v>
      </c>
      <c r="C126" s="2"/>
      <c r="D126" s="22" t="s">
        <v>363</v>
      </c>
      <c r="E126" s="8">
        <v>1</v>
      </c>
      <c r="F126" s="137"/>
      <c r="H126" s="15">
        <f t="shared" si="2"/>
        <v>0</v>
      </c>
    </row>
    <row r="127" spans="1:8" ht="12.75">
      <c r="A127" s="32"/>
      <c r="B127" s="125" t="s">
        <v>1195</v>
      </c>
      <c r="C127" s="2"/>
      <c r="D127" s="22" t="s">
        <v>363</v>
      </c>
      <c r="E127" s="8">
        <v>1</v>
      </c>
      <c r="F127" s="137"/>
      <c r="H127" s="15">
        <f t="shared" si="2"/>
        <v>0</v>
      </c>
    </row>
    <row r="128" spans="1:8" ht="12.75">
      <c r="A128" s="32"/>
      <c r="B128" s="126" t="s">
        <v>1196</v>
      </c>
      <c r="C128" s="2"/>
      <c r="D128" s="22" t="s">
        <v>363</v>
      </c>
      <c r="E128" s="8">
        <v>1</v>
      </c>
      <c r="F128" s="137"/>
      <c r="H128" s="15">
        <f t="shared" si="2"/>
        <v>0</v>
      </c>
    </row>
    <row r="129" spans="1:8" ht="12.75">
      <c r="A129" s="32"/>
      <c r="B129" s="1" t="s">
        <v>362</v>
      </c>
      <c r="C129" s="2"/>
      <c r="D129" s="22" t="s">
        <v>363</v>
      </c>
      <c r="E129" s="8">
        <v>1</v>
      </c>
      <c r="F129" s="137"/>
      <c r="H129" s="15">
        <f t="shared" si="2"/>
        <v>0</v>
      </c>
    </row>
    <row r="130" spans="1:8" ht="12.75">
      <c r="A130" s="32"/>
      <c r="B130" s="1" t="s">
        <v>364</v>
      </c>
      <c r="C130" s="2"/>
      <c r="D130" s="22" t="s">
        <v>365</v>
      </c>
      <c r="E130" s="8">
        <v>1</v>
      </c>
      <c r="F130" s="137"/>
      <c r="H130" s="15">
        <f t="shared" si="2"/>
        <v>0</v>
      </c>
    </row>
    <row r="131" spans="1:8" ht="12.75">
      <c r="A131" s="32">
        <v>220061556</v>
      </c>
      <c r="B131" s="1" t="s">
        <v>795</v>
      </c>
      <c r="C131" s="2"/>
      <c r="D131" s="22" t="s">
        <v>301</v>
      </c>
      <c r="E131" s="8">
        <v>1</v>
      </c>
      <c r="F131" s="137"/>
      <c r="H131" s="15">
        <f t="shared" si="2"/>
        <v>0</v>
      </c>
    </row>
    <row r="132" spans="1:8" ht="12.75">
      <c r="A132" s="32"/>
      <c r="B132" s="125" t="s">
        <v>1194</v>
      </c>
      <c r="C132" s="2"/>
      <c r="D132" s="22" t="s">
        <v>363</v>
      </c>
      <c r="E132" s="8">
        <v>1</v>
      </c>
      <c r="F132" s="137"/>
      <c r="H132" s="15">
        <f t="shared" si="2"/>
        <v>0</v>
      </c>
    </row>
    <row r="133" spans="1:8" ht="12.75">
      <c r="A133" s="32"/>
      <c r="B133" s="125" t="s">
        <v>1195</v>
      </c>
      <c r="C133" s="2"/>
      <c r="D133" s="22" t="s">
        <v>363</v>
      </c>
      <c r="E133" s="8">
        <v>1</v>
      </c>
      <c r="F133" s="137"/>
      <c r="H133" s="15">
        <f t="shared" si="2"/>
        <v>0</v>
      </c>
    </row>
    <row r="134" spans="1:8" ht="12.75">
      <c r="A134" s="32"/>
      <c r="B134" s="126" t="s">
        <v>1196</v>
      </c>
      <c r="C134" s="2"/>
      <c r="D134" s="22" t="s">
        <v>363</v>
      </c>
      <c r="E134" s="8">
        <v>1</v>
      </c>
      <c r="F134" s="137"/>
      <c r="H134" s="15">
        <f t="shared" si="2"/>
        <v>0</v>
      </c>
    </row>
    <row r="135" spans="1:8" ht="12.75">
      <c r="A135" s="32"/>
      <c r="B135" s="1" t="s">
        <v>362</v>
      </c>
      <c r="C135" s="2"/>
      <c r="D135" s="22" t="s">
        <v>363</v>
      </c>
      <c r="E135" s="8">
        <v>1</v>
      </c>
      <c r="F135" s="137"/>
      <c r="H135" s="15">
        <f t="shared" si="2"/>
        <v>0</v>
      </c>
    </row>
    <row r="136" spans="1:8" ht="12.75">
      <c r="A136" s="32"/>
      <c r="B136" s="1" t="s">
        <v>364</v>
      </c>
      <c r="C136" s="2"/>
      <c r="D136" s="22" t="s">
        <v>365</v>
      </c>
      <c r="E136" s="8">
        <v>1</v>
      </c>
      <c r="F136" s="137"/>
      <c r="H136" s="15">
        <f t="shared" si="2"/>
        <v>0</v>
      </c>
    </row>
    <row r="137" spans="1:8" ht="12.75">
      <c r="A137" s="32">
        <v>220061556</v>
      </c>
      <c r="B137" s="1" t="s">
        <v>796</v>
      </c>
      <c r="C137" s="2"/>
      <c r="D137" s="22" t="s">
        <v>301</v>
      </c>
      <c r="E137" s="8">
        <v>1</v>
      </c>
      <c r="F137" s="137"/>
      <c r="H137" s="15">
        <f t="shared" si="2"/>
        <v>0</v>
      </c>
    </row>
    <row r="138" spans="1:8" ht="12.75">
      <c r="A138" s="32"/>
      <c r="B138" s="125" t="s">
        <v>1194</v>
      </c>
      <c r="C138" s="2"/>
      <c r="D138" s="22" t="s">
        <v>363</v>
      </c>
      <c r="E138" s="8">
        <v>1</v>
      </c>
      <c r="F138" s="137"/>
      <c r="H138" s="15">
        <f t="shared" si="2"/>
        <v>0</v>
      </c>
    </row>
    <row r="139" spans="1:8" ht="12.75">
      <c r="A139" s="32"/>
      <c r="B139" s="125" t="s">
        <v>1195</v>
      </c>
      <c r="C139" s="2"/>
      <c r="D139" s="22" t="s">
        <v>363</v>
      </c>
      <c r="E139" s="8">
        <v>1</v>
      </c>
      <c r="F139" s="137"/>
      <c r="H139" s="15">
        <f t="shared" si="2"/>
        <v>0</v>
      </c>
    </row>
    <row r="140" spans="1:8" ht="12.75">
      <c r="A140" s="32"/>
      <c r="B140" s="126" t="s">
        <v>1196</v>
      </c>
      <c r="C140" s="2"/>
      <c r="D140" s="22" t="s">
        <v>363</v>
      </c>
      <c r="E140" s="8">
        <v>1</v>
      </c>
      <c r="F140" s="137"/>
      <c r="H140" s="15">
        <f t="shared" si="2"/>
        <v>0</v>
      </c>
    </row>
    <row r="141" spans="1:8" ht="12.75">
      <c r="A141" s="32"/>
      <c r="B141" s="1" t="s">
        <v>362</v>
      </c>
      <c r="C141" s="2"/>
      <c r="D141" s="22" t="s">
        <v>363</v>
      </c>
      <c r="E141" s="8">
        <v>1</v>
      </c>
      <c r="F141" s="137"/>
      <c r="H141" s="15">
        <f t="shared" si="2"/>
        <v>0</v>
      </c>
    </row>
    <row r="142" spans="1:8" ht="12.75">
      <c r="A142" s="32"/>
      <c r="B142" s="1" t="s">
        <v>364</v>
      </c>
      <c r="C142" s="2"/>
      <c r="D142" s="22" t="s">
        <v>365</v>
      </c>
      <c r="E142" s="8">
        <v>1</v>
      </c>
      <c r="F142" s="137"/>
      <c r="H142" s="15">
        <f t="shared" si="2"/>
        <v>0</v>
      </c>
    </row>
    <row r="143" spans="1:8" ht="12.75">
      <c r="A143" s="32">
        <v>220061556</v>
      </c>
      <c r="B143" s="1" t="s">
        <v>797</v>
      </c>
      <c r="C143" s="2"/>
      <c r="D143" s="22" t="s">
        <v>301</v>
      </c>
      <c r="E143" s="8">
        <v>1</v>
      </c>
      <c r="F143" s="137"/>
      <c r="H143" s="15">
        <f t="shared" si="2"/>
        <v>0</v>
      </c>
    </row>
    <row r="144" spans="1:8" ht="12.75">
      <c r="A144" s="32"/>
      <c r="B144" s="125" t="s">
        <v>1194</v>
      </c>
      <c r="C144" s="2"/>
      <c r="D144" s="22" t="s">
        <v>363</v>
      </c>
      <c r="E144" s="8">
        <v>1</v>
      </c>
      <c r="F144" s="137"/>
      <c r="H144" s="15">
        <f t="shared" si="2"/>
        <v>0</v>
      </c>
    </row>
    <row r="145" spans="1:8" ht="12.75">
      <c r="A145" s="32"/>
      <c r="B145" s="125" t="s">
        <v>1195</v>
      </c>
      <c r="C145" s="2"/>
      <c r="D145" s="22" t="s">
        <v>363</v>
      </c>
      <c r="E145" s="8">
        <v>1</v>
      </c>
      <c r="F145" s="137"/>
      <c r="H145" s="15">
        <f t="shared" si="2"/>
        <v>0</v>
      </c>
    </row>
    <row r="146" spans="1:8" ht="12.75">
      <c r="A146" s="32"/>
      <c r="B146" s="126" t="s">
        <v>1196</v>
      </c>
      <c r="C146" s="2"/>
      <c r="D146" s="22" t="s">
        <v>363</v>
      </c>
      <c r="E146" s="8">
        <v>1</v>
      </c>
      <c r="F146" s="137"/>
      <c r="H146" s="15">
        <f t="shared" si="2"/>
        <v>0</v>
      </c>
    </row>
    <row r="147" spans="1:8" ht="12.75">
      <c r="A147" s="32"/>
      <c r="B147" s="1" t="s">
        <v>362</v>
      </c>
      <c r="C147" s="2"/>
      <c r="D147" s="22" t="s">
        <v>363</v>
      </c>
      <c r="E147" s="8">
        <v>1</v>
      </c>
      <c r="F147" s="137"/>
      <c r="H147" s="15">
        <f t="shared" si="2"/>
        <v>0</v>
      </c>
    </row>
    <row r="148" spans="1:8" ht="12.75">
      <c r="A148" s="32"/>
      <c r="B148" s="1" t="s">
        <v>364</v>
      </c>
      <c r="C148" s="2"/>
      <c r="D148" s="22" t="s">
        <v>365</v>
      </c>
      <c r="E148" s="8">
        <v>1</v>
      </c>
      <c r="F148" s="137"/>
      <c r="H148" s="15">
        <f t="shared" si="2"/>
        <v>0</v>
      </c>
    </row>
    <row r="149" spans="1:8" ht="12.75">
      <c r="A149" s="32">
        <v>220061556</v>
      </c>
      <c r="B149" s="1" t="s">
        <v>798</v>
      </c>
      <c r="C149" s="2"/>
      <c r="D149" s="22" t="s">
        <v>301</v>
      </c>
      <c r="E149" s="8">
        <v>1</v>
      </c>
      <c r="F149" s="137"/>
      <c r="H149" s="15">
        <f t="shared" si="2"/>
        <v>0</v>
      </c>
    </row>
    <row r="150" spans="1:8" ht="12.75">
      <c r="A150" s="32"/>
      <c r="B150" s="125" t="s">
        <v>1194</v>
      </c>
      <c r="C150" s="2"/>
      <c r="D150" s="22" t="s">
        <v>363</v>
      </c>
      <c r="E150" s="8">
        <v>1</v>
      </c>
      <c r="F150" s="137"/>
      <c r="H150" s="15">
        <f t="shared" si="2"/>
        <v>0</v>
      </c>
    </row>
    <row r="151" spans="1:8" ht="12.75">
      <c r="A151" s="32"/>
      <c r="B151" s="125" t="s">
        <v>1195</v>
      </c>
      <c r="C151" s="2"/>
      <c r="D151" s="22" t="s">
        <v>363</v>
      </c>
      <c r="E151" s="8">
        <v>1</v>
      </c>
      <c r="F151" s="137"/>
      <c r="H151" s="15">
        <f t="shared" si="2"/>
        <v>0</v>
      </c>
    </row>
    <row r="152" spans="1:8" ht="12.75">
      <c r="A152" s="32"/>
      <c r="B152" s="126" t="s">
        <v>1196</v>
      </c>
      <c r="C152" s="2"/>
      <c r="D152" s="22" t="s">
        <v>363</v>
      </c>
      <c r="E152" s="8">
        <v>1</v>
      </c>
      <c r="F152" s="137"/>
      <c r="H152" s="15">
        <f t="shared" si="2"/>
        <v>0</v>
      </c>
    </row>
    <row r="153" spans="1:8" ht="12.75">
      <c r="A153" s="32"/>
      <c r="B153" s="1" t="s">
        <v>362</v>
      </c>
      <c r="C153" s="2"/>
      <c r="D153" s="22" t="s">
        <v>363</v>
      </c>
      <c r="E153" s="8">
        <v>1</v>
      </c>
      <c r="F153" s="137"/>
      <c r="H153" s="15">
        <f t="shared" si="2"/>
        <v>0</v>
      </c>
    </row>
    <row r="154" spans="1:8" ht="12.75">
      <c r="A154" s="32"/>
      <c r="B154" s="1" t="s">
        <v>364</v>
      </c>
      <c r="C154" s="2"/>
      <c r="D154" s="22" t="s">
        <v>365</v>
      </c>
      <c r="E154" s="8">
        <v>1</v>
      </c>
      <c r="F154" s="137"/>
      <c r="H154" s="15">
        <f t="shared" si="2"/>
        <v>0</v>
      </c>
    </row>
    <row r="155" spans="1:8" ht="12.75">
      <c r="A155" s="32">
        <v>220061556</v>
      </c>
      <c r="B155" s="1" t="s">
        <v>59</v>
      </c>
      <c r="C155" s="2"/>
      <c r="D155" s="22" t="s">
        <v>301</v>
      </c>
      <c r="E155" s="8">
        <v>1</v>
      </c>
      <c r="F155" s="137"/>
      <c r="H155" s="15">
        <f t="shared" si="2"/>
        <v>0</v>
      </c>
    </row>
    <row r="156" spans="1:8" ht="12.75">
      <c r="A156" s="32">
        <v>220061556</v>
      </c>
      <c r="B156" s="1" t="s">
        <v>60</v>
      </c>
      <c r="C156" s="2"/>
      <c r="D156" s="22" t="s">
        <v>301</v>
      </c>
      <c r="E156" s="8">
        <v>1</v>
      </c>
      <c r="F156" s="137"/>
      <c r="H156" s="15">
        <f t="shared" si="2"/>
        <v>0</v>
      </c>
    </row>
    <row r="157" spans="1:8" ht="12.75">
      <c r="A157" s="32">
        <v>220061556</v>
      </c>
      <c r="B157" s="1" t="s">
        <v>61</v>
      </c>
      <c r="C157" s="2"/>
      <c r="D157" s="22" t="s">
        <v>301</v>
      </c>
      <c r="E157" s="8">
        <v>1</v>
      </c>
      <c r="F157" s="137"/>
      <c r="H157" s="15">
        <f t="shared" si="2"/>
        <v>0</v>
      </c>
    </row>
    <row r="158" spans="1:8" ht="12.75">
      <c r="A158" s="32">
        <v>220061556</v>
      </c>
      <c r="B158" s="1" t="s">
        <v>62</v>
      </c>
      <c r="C158" s="2"/>
      <c r="D158" s="22" t="s">
        <v>301</v>
      </c>
      <c r="E158" s="8">
        <v>1</v>
      </c>
      <c r="F158" s="137"/>
      <c r="H158" s="15">
        <f t="shared" si="2"/>
        <v>0</v>
      </c>
    </row>
    <row r="159" spans="1:8" ht="12.75">
      <c r="A159" s="32">
        <v>220061556</v>
      </c>
      <c r="B159" s="1" t="s">
        <v>63</v>
      </c>
      <c r="C159" s="2"/>
      <c r="D159" s="22" t="s">
        <v>301</v>
      </c>
      <c r="E159" s="8">
        <v>1</v>
      </c>
      <c r="F159" s="137"/>
      <c r="H159" s="15">
        <f aca="true" t="shared" si="3" ref="H159:H222">E159*F159</f>
        <v>0</v>
      </c>
    </row>
    <row r="160" spans="1:8" ht="12.75">
      <c r="A160" s="32">
        <v>220061522</v>
      </c>
      <c r="B160" s="1" t="s">
        <v>311</v>
      </c>
      <c r="C160" s="2"/>
      <c r="D160" s="22" t="s">
        <v>301</v>
      </c>
      <c r="E160" s="8">
        <v>1</v>
      </c>
      <c r="F160" s="137"/>
      <c r="H160" s="15">
        <f t="shared" si="3"/>
        <v>0</v>
      </c>
    </row>
    <row r="161" spans="1:8" ht="12.75">
      <c r="A161" s="32">
        <v>220061574</v>
      </c>
      <c r="B161" s="1" t="s">
        <v>312</v>
      </c>
      <c r="C161" s="2"/>
      <c r="D161" s="22" t="s">
        <v>301</v>
      </c>
      <c r="E161" s="8">
        <v>1</v>
      </c>
      <c r="F161" s="137"/>
      <c r="H161" s="15">
        <f t="shared" si="3"/>
        <v>0</v>
      </c>
    </row>
    <row r="162" spans="1:8" ht="12.75">
      <c r="A162" s="32">
        <v>220061575</v>
      </c>
      <c r="B162" s="1" t="s">
        <v>313</v>
      </c>
      <c r="C162" s="2"/>
      <c r="D162" s="22" t="s">
        <v>301</v>
      </c>
      <c r="E162" s="8">
        <v>1</v>
      </c>
      <c r="F162" s="137"/>
      <c r="H162" s="15">
        <f t="shared" si="3"/>
        <v>0</v>
      </c>
    </row>
    <row r="163" spans="1:8" ht="12.75">
      <c r="A163" s="32">
        <v>220061577</v>
      </c>
      <c r="B163" s="1" t="s">
        <v>314</v>
      </c>
      <c r="C163" s="2"/>
      <c r="D163" s="22" t="s">
        <v>301</v>
      </c>
      <c r="E163" s="8">
        <v>1</v>
      </c>
      <c r="F163" s="137"/>
      <c r="H163" s="15">
        <f t="shared" si="3"/>
        <v>0</v>
      </c>
    </row>
    <row r="164" spans="1:8" ht="12.75">
      <c r="A164" s="32">
        <v>220061580</v>
      </c>
      <c r="B164" s="1" t="s">
        <v>315</v>
      </c>
      <c r="C164" s="2"/>
      <c r="D164" s="22" t="s">
        <v>301</v>
      </c>
      <c r="E164" s="8">
        <v>1</v>
      </c>
      <c r="F164" s="137"/>
      <c r="H164" s="15">
        <f t="shared" si="3"/>
        <v>0</v>
      </c>
    </row>
    <row r="165" spans="1:8" ht="12.75">
      <c r="A165" s="32">
        <v>220061581</v>
      </c>
      <c r="B165" s="1" t="s">
        <v>316</v>
      </c>
      <c r="C165" s="2"/>
      <c r="D165" s="22" t="s">
        <v>301</v>
      </c>
      <c r="E165" s="8">
        <v>1</v>
      </c>
      <c r="F165" s="137"/>
      <c r="H165" s="15">
        <f t="shared" si="3"/>
        <v>0</v>
      </c>
    </row>
    <row r="166" spans="1:8" ht="12.75">
      <c r="A166" s="32">
        <v>220061583</v>
      </c>
      <c r="B166" s="1" t="s">
        <v>317</v>
      </c>
      <c r="C166" s="2"/>
      <c r="D166" s="22" t="s">
        <v>301</v>
      </c>
      <c r="E166" s="8">
        <v>1</v>
      </c>
      <c r="F166" s="137"/>
      <c r="H166" s="15">
        <f t="shared" si="3"/>
        <v>0</v>
      </c>
    </row>
    <row r="167" spans="1:8" ht="12.75">
      <c r="A167" s="32">
        <v>220061551</v>
      </c>
      <c r="B167" s="1" t="s">
        <v>545</v>
      </c>
      <c r="C167" s="2"/>
      <c r="D167" s="22" t="s">
        <v>301</v>
      </c>
      <c r="E167" s="8">
        <v>1</v>
      </c>
      <c r="F167" s="137"/>
      <c r="H167" s="15">
        <f t="shared" si="3"/>
        <v>0</v>
      </c>
    </row>
    <row r="168" spans="1:8" ht="12.75">
      <c r="A168" s="32">
        <v>220061552</v>
      </c>
      <c r="B168" s="1" t="s">
        <v>546</v>
      </c>
      <c r="C168" s="2"/>
      <c r="D168" s="22" t="s">
        <v>301</v>
      </c>
      <c r="E168" s="8">
        <v>1</v>
      </c>
      <c r="F168" s="137"/>
      <c r="H168" s="15">
        <f t="shared" si="3"/>
        <v>0</v>
      </c>
    </row>
    <row r="169" spans="1:8" ht="12.75">
      <c r="A169" s="32">
        <v>220061552</v>
      </c>
      <c r="B169" s="1" t="s">
        <v>547</v>
      </c>
      <c r="C169" s="2"/>
      <c r="D169" s="22" t="s">
        <v>301</v>
      </c>
      <c r="E169" s="8">
        <v>1</v>
      </c>
      <c r="F169" s="137"/>
      <c r="H169" s="15">
        <f t="shared" si="3"/>
        <v>0</v>
      </c>
    </row>
    <row r="170" spans="1:8" ht="12.75">
      <c r="A170" s="32">
        <v>220061553</v>
      </c>
      <c r="B170" s="1" t="s">
        <v>548</v>
      </c>
      <c r="C170" s="2"/>
      <c r="D170" s="22" t="s">
        <v>301</v>
      </c>
      <c r="E170" s="8">
        <v>1</v>
      </c>
      <c r="F170" s="137"/>
      <c r="H170" s="15">
        <f t="shared" si="3"/>
        <v>0</v>
      </c>
    </row>
    <row r="171" spans="1:8" ht="12.75">
      <c r="A171" s="32">
        <v>220061554</v>
      </c>
      <c r="B171" s="1" t="s">
        <v>549</v>
      </c>
      <c r="C171" s="2"/>
      <c r="D171" s="22" t="s">
        <v>301</v>
      </c>
      <c r="E171" s="8">
        <v>1</v>
      </c>
      <c r="F171" s="137"/>
      <c r="H171" s="15">
        <f t="shared" si="3"/>
        <v>0</v>
      </c>
    </row>
    <row r="172" spans="1:8" ht="12.75">
      <c r="A172" s="32">
        <v>220061555</v>
      </c>
      <c r="B172" s="1" t="s">
        <v>550</v>
      </c>
      <c r="C172" s="2"/>
      <c r="D172" s="22" t="s">
        <v>301</v>
      </c>
      <c r="E172" s="8">
        <v>1</v>
      </c>
      <c r="F172" s="137"/>
      <c r="H172" s="15">
        <f t="shared" si="3"/>
        <v>0</v>
      </c>
    </row>
    <row r="173" spans="1:8" ht="12.75">
      <c r="A173" s="32">
        <v>220061701</v>
      </c>
      <c r="B173" s="1" t="s">
        <v>318</v>
      </c>
      <c r="C173" s="2"/>
      <c r="D173" s="22" t="s">
        <v>301</v>
      </c>
      <c r="E173" s="8">
        <v>1</v>
      </c>
      <c r="F173" s="137"/>
      <c r="H173" s="15">
        <f t="shared" si="3"/>
        <v>0</v>
      </c>
    </row>
    <row r="174" spans="1:8" ht="12.75">
      <c r="A174" s="32">
        <v>220060401</v>
      </c>
      <c r="B174" s="1" t="s">
        <v>980</v>
      </c>
      <c r="C174" s="2"/>
      <c r="D174" s="22" t="s">
        <v>1043</v>
      </c>
      <c r="E174" s="8">
        <v>1</v>
      </c>
      <c r="F174" s="137"/>
      <c r="H174" s="15">
        <f t="shared" si="3"/>
        <v>0</v>
      </c>
    </row>
    <row r="175" spans="1:8" ht="12.75">
      <c r="A175" s="32">
        <v>220060606</v>
      </c>
      <c r="B175" s="1" t="s">
        <v>220</v>
      </c>
      <c r="C175" s="2"/>
      <c r="D175" s="22" t="s">
        <v>301</v>
      </c>
      <c r="E175" s="8">
        <v>1</v>
      </c>
      <c r="F175" s="137"/>
      <c r="H175" s="15">
        <f t="shared" si="3"/>
        <v>0</v>
      </c>
    </row>
    <row r="176" spans="1:8" ht="12.75">
      <c r="A176" s="32">
        <v>220060626</v>
      </c>
      <c r="B176" s="1" t="s">
        <v>221</v>
      </c>
      <c r="C176" s="2"/>
      <c r="D176" s="22" t="s">
        <v>301</v>
      </c>
      <c r="E176" s="8">
        <v>1</v>
      </c>
      <c r="F176" s="137"/>
      <c r="H176" s="15">
        <f t="shared" si="3"/>
        <v>0</v>
      </c>
    </row>
    <row r="177" spans="1:8" ht="12.75">
      <c r="A177" s="32">
        <v>220070133</v>
      </c>
      <c r="B177" s="1" t="s">
        <v>319</v>
      </c>
      <c r="C177" s="2"/>
      <c r="D177" s="22" t="s">
        <v>1043</v>
      </c>
      <c r="E177" s="8">
        <v>1</v>
      </c>
      <c r="F177" s="137"/>
      <c r="H177" s="15">
        <f t="shared" si="3"/>
        <v>0</v>
      </c>
    </row>
    <row r="178" spans="1:8" ht="12.75">
      <c r="A178" s="32">
        <v>220070134</v>
      </c>
      <c r="B178" s="1" t="s">
        <v>321</v>
      </c>
      <c r="C178" s="2"/>
      <c r="D178" s="22" t="s">
        <v>1043</v>
      </c>
      <c r="E178" s="8">
        <v>1</v>
      </c>
      <c r="F178" s="137"/>
      <c r="H178" s="15">
        <f t="shared" si="3"/>
        <v>0</v>
      </c>
    </row>
    <row r="179" spans="1:8" ht="12.75">
      <c r="A179" s="32">
        <v>220070136</v>
      </c>
      <c r="B179" s="1" t="s">
        <v>322</v>
      </c>
      <c r="C179" s="2"/>
      <c r="D179" s="22" t="s">
        <v>1043</v>
      </c>
      <c r="E179" s="8">
        <v>1</v>
      </c>
      <c r="F179" s="137"/>
      <c r="H179" s="15">
        <f t="shared" si="3"/>
        <v>0</v>
      </c>
    </row>
    <row r="180" spans="1:8" ht="12.75">
      <c r="A180" s="32">
        <v>220070137</v>
      </c>
      <c r="B180" s="1" t="s">
        <v>323</v>
      </c>
      <c r="C180" s="2"/>
      <c r="D180" s="22" t="s">
        <v>1043</v>
      </c>
      <c r="E180" s="8">
        <v>1</v>
      </c>
      <c r="F180" s="137"/>
      <c r="H180" s="15">
        <f t="shared" si="3"/>
        <v>0</v>
      </c>
    </row>
    <row r="181" spans="1:8" ht="12.75">
      <c r="A181" s="32">
        <v>220081003</v>
      </c>
      <c r="B181" s="1" t="s">
        <v>320</v>
      </c>
      <c r="C181" s="2"/>
      <c r="D181" s="22" t="s">
        <v>1043</v>
      </c>
      <c r="E181" s="8">
        <v>1</v>
      </c>
      <c r="F181" s="137"/>
      <c r="H181" s="15">
        <f t="shared" si="3"/>
        <v>0</v>
      </c>
    </row>
    <row r="182" spans="1:8" ht="12.75">
      <c r="A182" s="32">
        <v>220080893</v>
      </c>
      <c r="B182" s="1" t="s">
        <v>324</v>
      </c>
      <c r="C182" s="2"/>
      <c r="D182" s="22" t="s">
        <v>1043</v>
      </c>
      <c r="E182" s="8">
        <v>1</v>
      </c>
      <c r="F182" s="137"/>
      <c r="H182" s="15">
        <f t="shared" si="3"/>
        <v>0</v>
      </c>
    </row>
    <row r="183" spans="1:8" ht="12" customHeight="1">
      <c r="A183" s="32">
        <v>220081005</v>
      </c>
      <c r="B183" s="1" t="s">
        <v>325</v>
      </c>
      <c r="C183" s="2"/>
      <c r="D183" s="22" t="s">
        <v>1043</v>
      </c>
      <c r="E183" s="8">
        <v>1</v>
      </c>
      <c r="F183" s="137"/>
      <c r="H183" s="15">
        <f t="shared" si="3"/>
        <v>0</v>
      </c>
    </row>
    <row r="184" spans="1:8" ht="12.75">
      <c r="A184" s="32">
        <v>220081007</v>
      </c>
      <c r="B184" s="1" t="s">
        <v>326</v>
      </c>
      <c r="C184" s="2"/>
      <c r="D184" s="22" t="s">
        <v>1043</v>
      </c>
      <c r="E184" s="8">
        <v>1</v>
      </c>
      <c r="F184" s="137"/>
      <c r="H184" s="15">
        <f t="shared" si="3"/>
        <v>0</v>
      </c>
    </row>
    <row r="185" spans="1:8" ht="12.75">
      <c r="A185" s="32">
        <v>220081010</v>
      </c>
      <c r="B185" s="1" t="s">
        <v>327</v>
      </c>
      <c r="C185" s="2"/>
      <c r="D185" s="22" t="s">
        <v>1043</v>
      </c>
      <c r="E185" s="8">
        <v>1</v>
      </c>
      <c r="F185" s="137"/>
      <c r="H185" s="15">
        <f t="shared" si="3"/>
        <v>0</v>
      </c>
    </row>
    <row r="186" spans="1:8" ht="12.75">
      <c r="A186" s="32">
        <v>220081011</v>
      </c>
      <c r="B186" s="1" t="s">
        <v>328</v>
      </c>
      <c r="C186" s="2"/>
      <c r="D186" s="22" t="s">
        <v>1043</v>
      </c>
      <c r="E186" s="8">
        <v>1</v>
      </c>
      <c r="F186" s="137"/>
      <c r="H186" s="15">
        <f t="shared" si="3"/>
        <v>0</v>
      </c>
    </row>
    <row r="187" spans="1:8" ht="12.75">
      <c r="A187" s="32">
        <v>220081012</v>
      </c>
      <c r="B187" s="1" t="s">
        <v>329</v>
      </c>
      <c r="C187" s="2"/>
      <c r="D187" s="22" t="s">
        <v>1043</v>
      </c>
      <c r="E187" s="8">
        <v>1</v>
      </c>
      <c r="F187" s="137"/>
      <c r="H187" s="15">
        <f t="shared" si="3"/>
        <v>0</v>
      </c>
    </row>
    <row r="188" spans="1:8" ht="12.75">
      <c r="A188" s="32">
        <v>220081013</v>
      </c>
      <c r="B188" s="1" t="s">
        <v>330</v>
      </c>
      <c r="C188" s="2"/>
      <c r="D188" s="22" t="s">
        <v>1043</v>
      </c>
      <c r="E188" s="8">
        <v>1</v>
      </c>
      <c r="F188" s="137"/>
      <c r="H188" s="15">
        <f t="shared" si="3"/>
        <v>0</v>
      </c>
    </row>
    <row r="189" spans="1:8" ht="12.75">
      <c r="A189" s="32">
        <v>220081014</v>
      </c>
      <c r="B189" s="1" t="s">
        <v>331</v>
      </c>
      <c r="C189" s="2"/>
      <c r="D189" s="22" t="s">
        <v>1043</v>
      </c>
      <c r="E189" s="8">
        <v>1</v>
      </c>
      <c r="F189" s="137"/>
      <c r="H189" s="15">
        <f t="shared" si="3"/>
        <v>0</v>
      </c>
    </row>
    <row r="190" spans="1:8" ht="12.75">
      <c r="A190" s="32">
        <v>220080963</v>
      </c>
      <c r="B190" s="1" t="s">
        <v>427</v>
      </c>
      <c r="C190" s="2"/>
      <c r="D190" s="22" t="s">
        <v>1043</v>
      </c>
      <c r="E190" s="8">
        <v>1</v>
      </c>
      <c r="F190" s="137"/>
      <c r="H190" s="15">
        <f t="shared" si="3"/>
        <v>0</v>
      </c>
    </row>
    <row r="191" spans="1:8" ht="12.75">
      <c r="A191" s="66"/>
      <c r="B191" s="1" t="s">
        <v>332</v>
      </c>
      <c r="C191" s="2"/>
      <c r="D191" s="22" t="s">
        <v>1043</v>
      </c>
      <c r="E191" s="8">
        <v>1</v>
      </c>
      <c r="F191" s="137"/>
      <c r="H191" s="15">
        <f t="shared" si="3"/>
        <v>0</v>
      </c>
    </row>
    <row r="192" spans="1:8" ht="12.75">
      <c r="A192" s="32">
        <v>220081121</v>
      </c>
      <c r="B192" s="1" t="s">
        <v>333</v>
      </c>
      <c r="C192" s="2"/>
      <c r="D192" s="22" t="s">
        <v>1043</v>
      </c>
      <c r="E192" s="8">
        <v>1</v>
      </c>
      <c r="F192" s="137"/>
      <c r="H192" s="15">
        <f t="shared" si="3"/>
        <v>0</v>
      </c>
    </row>
    <row r="193" spans="1:8" ht="12.75">
      <c r="A193" s="32">
        <v>220081122</v>
      </c>
      <c r="B193" s="1" t="s">
        <v>348</v>
      </c>
      <c r="C193" s="2"/>
      <c r="D193" s="22" t="s">
        <v>1043</v>
      </c>
      <c r="E193" s="8">
        <v>1</v>
      </c>
      <c r="F193" s="137"/>
      <c r="H193" s="15">
        <f t="shared" si="3"/>
        <v>0</v>
      </c>
    </row>
    <row r="194" spans="1:8" ht="12.75">
      <c r="A194" s="32">
        <v>220081123</v>
      </c>
      <c r="B194" s="1" t="s">
        <v>349</v>
      </c>
      <c r="C194" s="2"/>
      <c r="D194" s="22" t="s">
        <v>1043</v>
      </c>
      <c r="E194" s="8">
        <v>1</v>
      </c>
      <c r="F194" s="137"/>
      <c r="H194" s="15">
        <f t="shared" si="3"/>
        <v>0</v>
      </c>
    </row>
    <row r="195" spans="1:8" ht="12.75">
      <c r="A195" s="32"/>
      <c r="B195" s="1" t="s">
        <v>350</v>
      </c>
      <c r="C195" s="2"/>
      <c r="D195" s="22" t="s">
        <v>301</v>
      </c>
      <c r="E195" s="8">
        <v>1</v>
      </c>
      <c r="F195" s="137"/>
      <c r="H195" s="15">
        <f t="shared" si="3"/>
        <v>0</v>
      </c>
    </row>
    <row r="196" spans="1:8" ht="12.75">
      <c r="A196" s="32">
        <v>220110026</v>
      </c>
      <c r="B196" s="1" t="s">
        <v>119</v>
      </c>
      <c r="C196" s="2"/>
      <c r="D196" s="22" t="s">
        <v>1043</v>
      </c>
      <c r="E196" s="8">
        <v>1</v>
      </c>
      <c r="F196" s="137"/>
      <c r="H196" s="15">
        <f t="shared" si="3"/>
        <v>0</v>
      </c>
    </row>
    <row r="197" spans="1:8" ht="12.75">
      <c r="A197" s="32">
        <v>220110023</v>
      </c>
      <c r="B197" s="1" t="s">
        <v>351</v>
      </c>
      <c r="C197" s="2"/>
      <c r="D197" s="22" t="s">
        <v>1043</v>
      </c>
      <c r="E197" s="8">
        <v>1</v>
      </c>
      <c r="F197" s="137"/>
      <c r="H197" s="15">
        <f t="shared" si="3"/>
        <v>0</v>
      </c>
    </row>
    <row r="198" spans="1:8" ht="12.75">
      <c r="A198" s="32">
        <v>220110024</v>
      </c>
      <c r="B198" s="1" t="s">
        <v>353</v>
      </c>
      <c r="C198" s="2"/>
      <c r="D198" s="22" t="s">
        <v>1043</v>
      </c>
      <c r="E198" s="8">
        <v>1</v>
      </c>
      <c r="F198" s="137"/>
      <c r="H198" s="15">
        <f t="shared" si="3"/>
        <v>0</v>
      </c>
    </row>
    <row r="199" spans="1:8" ht="12.75">
      <c r="A199" s="32">
        <v>220110025</v>
      </c>
      <c r="B199" s="1" t="s">
        <v>354</v>
      </c>
      <c r="C199" s="2"/>
      <c r="D199" s="22" t="s">
        <v>1043</v>
      </c>
      <c r="E199" s="8">
        <v>1</v>
      </c>
      <c r="F199" s="137"/>
      <c r="H199" s="15">
        <f t="shared" si="3"/>
        <v>0</v>
      </c>
    </row>
    <row r="200" spans="1:8" ht="12.75">
      <c r="A200" s="32">
        <v>220110026</v>
      </c>
      <c r="B200" s="1" t="s">
        <v>355</v>
      </c>
      <c r="C200" s="2"/>
      <c r="D200" s="22" t="s">
        <v>1043</v>
      </c>
      <c r="E200" s="8">
        <v>1</v>
      </c>
      <c r="F200" s="137"/>
      <c r="H200" s="15">
        <f t="shared" si="3"/>
        <v>0</v>
      </c>
    </row>
    <row r="201" spans="1:8" ht="12.75">
      <c r="A201" s="32">
        <v>220110086</v>
      </c>
      <c r="B201" s="1" t="s">
        <v>356</v>
      </c>
      <c r="C201" s="2"/>
      <c r="D201" s="22" t="s">
        <v>1043</v>
      </c>
      <c r="E201" s="8">
        <v>1</v>
      </c>
      <c r="F201" s="137"/>
      <c r="H201" s="15">
        <f t="shared" si="3"/>
        <v>0</v>
      </c>
    </row>
    <row r="202" spans="1:8" ht="12.75">
      <c r="A202" s="32">
        <v>220110083</v>
      </c>
      <c r="B202" s="1" t="s">
        <v>357</v>
      </c>
      <c r="C202" s="2"/>
      <c r="D202" s="22" t="s">
        <v>1043</v>
      </c>
      <c r="E202" s="8">
        <v>1</v>
      </c>
      <c r="F202" s="137"/>
      <c r="H202" s="15">
        <f t="shared" si="3"/>
        <v>0</v>
      </c>
    </row>
    <row r="203" spans="1:8" ht="12.75">
      <c r="A203" s="32">
        <v>220110084</v>
      </c>
      <c r="B203" s="1" t="s">
        <v>358</v>
      </c>
      <c r="C203" s="2"/>
      <c r="D203" s="22" t="s">
        <v>1043</v>
      </c>
      <c r="E203" s="8">
        <v>1</v>
      </c>
      <c r="F203" s="137"/>
      <c r="H203" s="15">
        <f t="shared" si="3"/>
        <v>0</v>
      </c>
    </row>
    <row r="204" spans="1:8" ht="12.75">
      <c r="A204" s="32">
        <v>220110085</v>
      </c>
      <c r="B204" s="1" t="s">
        <v>359</v>
      </c>
      <c r="C204" s="2"/>
      <c r="D204" s="22" t="s">
        <v>1043</v>
      </c>
      <c r="E204" s="8">
        <v>1</v>
      </c>
      <c r="F204" s="137"/>
      <c r="H204" s="15">
        <f t="shared" si="3"/>
        <v>0</v>
      </c>
    </row>
    <row r="205" spans="1:8" ht="12.75">
      <c r="A205" s="32">
        <v>220110086</v>
      </c>
      <c r="B205" s="1" t="s">
        <v>360</v>
      </c>
      <c r="C205" s="2"/>
      <c r="D205" s="22" t="s">
        <v>1043</v>
      </c>
      <c r="E205" s="8">
        <v>1</v>
      </c>
      <c r="F205" s="137"/>
      <c r="H205" s="15">
        <f t="shared" si="3"/>
        <v>0</v>
      </c>
    </row>
    <row r="206" spans="1:8" ht="12.75">
      <c r="A206" s="32">
        <v>220110341</v>
      </c>
      <c r="B206" s="1" t="s">
        <v>361</v>
      </c>
      <c r="C206" s="2"/>
      <c r="D206" s="22" t="s">
        <v>1043</v>
      </c>
      <c r="E206" s="8">
        <v>1</v>
      </c>
      <c r="F206" s="137"/>
      <c r="H206" s="15">
        <f t="shared" si="3"/>
        <v>0</v>
      </c>
    </row>
    <row r="207" spans="1:8" ht="12.75">
      <c r="A207" s="32">
        <v>220110346</v>
      </c>
      <c r="B207" s="1" t="s">
        <v>647</v>
      </c>
      <c r="C207" s="2"/>
      <c r="D207" s="22" t="s">
        <v>1043</v>
      </c>
      <c r="E207" s="8">
        <v>1</v>
      </c>
      <c r="F207" s="137"/>
      <c r="H207" s="15">
        <f t="shared" si="3"/>
        <v>0</v>
      </c>
    </row>
    <row r="208" spans="1:8" ht="12.75">
      <c r="A208" s="32">
        <v>220111431</v>
      </c>
      <c r="B208" s="1" t="s">
        <v>362</v>
      </c>
      <c r="C208" s="2"/>
      <c r="D208" s="22" t="s">
        <v>363</v>
      </c>
      <c r="E208" s="8">
        <v>1</v>
      </c>
      <c r="F208" s="137"/>
      <c r="H208" s="15">
        <f t="shared" si="3"/>
        <v>0</v>
      </c>
    </row>
    <row r="209" spans="1:8" ht="12.75">
      <c r="A209" s="32">
        <v>220111436</v>
      </c>
      <c r="B209" s="1" t="s">
        <v>364</v>
      </c>
      <c r="C209" s="2"/>
      <c r="D209" s="22" t="s">
        <v>365</v>
      </c>
      <c r="E209" s="8">
        <v>1</v>
      </c>
      <c r="F209" s="137"/>
      <c r="H209" s="15">
        <f t="shared" si="3"/>
        <v>0</v>
      </c>
    </row>
    <row r="210" spans="1:8" ht="12.75">
      <c r="A210" s="32">
        <v>220111501</v>
      </c>
      <c r="B210" s="1" t="s">
        <v>366</v>
      </c>
      <c r="C210" s="2"/>
      <c r="D210" s="22">
        <v>10</v>
      </c>
      <c r="E210" s="8">
        <v>1</v>
      </c>
      <c r="F210" s="137"/>
      <c r="H210" s="15">
        <f t="shared" si="3"/>
        <v>0</v>
      </c>
    </row>
    <row r="211" spans="1:8" ht="12.75">
      <c r="A211" s="32">
        <v>220111736</v>
      </c>
      <c r="B211" s="1" t="s">
        <v>367</v>
      </c>
      <c r="C211" s="2"/>
      <c r="D211" s="22" t="s">
        <v>1043</v>
      </c>
      <c r="E211" s="8">
        <v>1</v>
      </c>
      <c r="F211" s="137"/>
      <c r="H211" s="15">
        <f t="shared" si="3"/>
        <v>0</v>
      </c>
    </row>
    <row r="212" spans="1:8" ht="12.75">
      <c r="A212" s="32">
        <v>220111765</v>
      </c>
      <c r="B212" s="1" t="s">
        <v>368</v>
      </c>
      <c r="C212" s="2"/>
      <c r="D212" s="22" t="s">
        <v>1043</v>
      </c>
      <c r="E212" s="8">
        <v>1</v>
      </c>
      <c r="F212" s="137"/>
      <c r="H212" s="15">
        <f t="shared" si="3"/>
        <v>0</v>
      </c>
    </row>
    <row r="213" spans="1:8" ht="12.75">
      <c r="A213" s="32">
        <v>220111776</v>
      </c>
      <c r="B213" s="1" t="s">
        <v>369</v>
      </c>
      <c r="C213" s="2"/>
      <c r="D213" s="22" t="s">
        <v>301</v>
      </c>
      <c r="E213" s="8">
        <v>1</v>
      </c>
      <c r="F213" s="137"/>
      <c r="H213" s="15">
        <f t="shared" si="3"/>
        <v>0</v>
      </c>
    </row>
    <row r="214" spans="1:8" ht="12.75">
      <c r="A214" s="32">
        <v>220111777</v>
      </c>
      <c r="B214" s="1" t="s">
        <v>370</v>
      </c>
      <c r="C214" s="2"/>
      <c r="D214" s="22" t="s">
        <v>301</v>
      </c>
      <c r="E214" s="8">
        <v>1</v>
      </c>
      <c r="F214" s="137"/>
      <c r="H214" s="15">
        <f t="shared" si="3"/>
        <v>0</v>
      </c>
    </row>
    <row r="215" spans="1:8" ht="12.75">
      <c r="A215" s="32">
        <v>220111776</v>
      </c>
      <c r="B215" s="1" t="s">
        <v>520</v>
      </c>
      <c r="C215" s="2"/>
      <c r="D215" s="22" t="s">
        <v>301</v>
      </c>
      <c r="E215" s="8">
        <v>1</v>
      </c>
      <c r="F215" s="137"/>
      <c r="H215" s="15">
        <f t="shared" si="3"/>
        <v>0</v>
      </c>
    </row>
    <row r="216" spans="1:8" ht="12.75">
      <c r="A216" s="32">
        <v>220111801</v>
      </c>
      <c r="B216" s="1" t="s">
        <v>371</v>
      </c>
      <c r="C216" s="2"/>
      <c r="D216" s="22" t="s">
        <v>1043</v>
      </c>
      <c r="E216" s="8">
        <v>1</v>
      </c>
      <c r="F216" s="137"/>
      <c r="H216" s="15">
        <f t="shared" si="3"/>
        <v>0</v>
      </c>
    </row>
    <row r="217" spans="1:8" ht="12.75">
      <c r="A217" s="32">
        <v>220111881</v>
      </c>
      <c r="B217" s="1" t="s">
        <v>372</v>
      </c>
      <c r="C217" s="2"/>
      <c r="D217" s="22" t="s">
        <v>1043</v>
      </c>
      <c r="E217" s="8">
        <v>1</v>
      </c>
      <c r="F217" s="137"/>
      <c r="H217" s="15">
        <f t="shared" si="3"/>
        <v>0</v>
      </c>
    </row>
    <row r="218" spans="1:8" ht="12.75">
      <c r="A218" s="32">
        <v>220110347</v>
      </c>
      <c r="B218" s="1" t="s">
        <v>214</v>
      </c>
      <c r="C218" s="2"/>
      <c r="D218" s="22" t="s">
        <v>1043</v>
      </c>
      <c r="E218" s="8">
        <v>1</v>
      </c>
      <c r="F218" s="137"/>
      <c r="H218" s="15">
        <f t="shared" si="3"/>
        <v>0</v>
      </c>
    </row>
    <row r="219" spans="1:8" ht="12.75">
      <c r="A219" s="32">
        <v>220201333</v>
      </c>
      <c r="B219" s="1" t="s">
        <v>215</v>
      </c>
      <c r="C219" s="2"/>
      <c r="D219" s="22" t="s">
        <v>381</v>
      </c>
      <c r="E219" s="8">
        <v>1</v>
      </c>
      <c r="F219" s="137"/>
      <c r="H219" s="15">
        <f t="shared" si="3"/>
        <v>0</v>
      </c>
    </row>
    <row r="220" spans="1:8" ht="12.75">
      <c r="A220" s="32">
        <v>220180201</v>
      </c>
      <c r="B220" s="1" t="s">
        <v>373</v>
      </c>
      <c r="C220" s="2"/>
      <c r="D220" s="22" t="s">
        <v>301</v>
      </c>
      <c r="E220" s="8">
        <v>1</v>
      </c>
      <c r="F220" s="137"/>
      <c r="H220" s="15">
        <f t="shared" si="3"/>
        <v>0</v>
      </c>
    </row>
    <row r="221" spans="1:8" ht="12.75" customHeight="1">
      <c r="A221" s="32">
        <v>220201001</v>
      </c>
      <c r="B221" s="1" t="s">
        <v>374</v>
      </c>
      <c r="C221" s="2"/>
      <c r="D221" s="22" t="s">
        <v>1043</v>
      </c>
      <c r="E221" s="8">
        <v>1</v>
      </c>
      <c r="F221" s="137"/>
      <c r="H221" s="15">
        <f t="shared" si="3"/>
        <v>0</v>
      </c>
    </row>
    <row r="222" spans="1:8" ht="12.75">
      <c r="A222" s="32"/>
      <c r="B222" s="1" t="s">
        <v>375</v>
      </c>
      <c r="C222" s="2"/>
      <c r="D222" s="22" t="s">
        <v>376</v>
      </c>
      <c r="E222" s="8">
        <v>1</v>
      </c>
      <c r="F222" s="137"/>
      <c r="H222" s="15">
        <f t="shared" si="3"/>
        <v>0</v>
      </c>
    </row>
    <row r="223" spans="1:8" ht="12.75">
      <c r="A223" s="66"/>
      <c r="B223" s="1" t="s">
        <v>377</v>
      </c>
      <c r="C223" s="2"/>
      <c r="D223" s="22" t="s">
        <v>1043</v>
      </c>
      <c r="E223" s="8">
        <v>1</v>
      </c>
      <c r="F223" s="137"/>
      <c r="H223" s="15">
        <f aca="true" t="shared" si="4" ref="H223:H286">E223*F223</f>
        <v>0</v>
      </c>
    </row>
    <row r="224" spans="1:8" ht="12.75">
      <c r="A224" s="32"/>
      <c r="B224" s="1" t="s">
        <v>379</v>
      </c>
      <c r="C224" s="2"/>
      <c r="D224" s="22" t="s">
        <v>1043</v>
      </c>
      <c r="E224" s="8">
        <v>1</v>
      </c>
      <c r="F224" s="137"/>
      <c r="H224" s="15">
        <f t="shared" si="4"/>
        <v>0</v>
      </c>
    </row>
    <row r="225" spans="1:8" ht="12.75">
      <c r="A225" s="32"/>
      <c r="B225" s="1" t="s">
        <v>380</v>
      </c>
      <c r="C225" s="2"/>
      <c r="D225" s="22" t="s">
        <v>381</v>
      </c>
      <c r="E225" s="8">
        <v>1</v>
      </c>
      <c r="F225" s="137"/>
      <c r="H225" s="15">
        <f t="shared" si="4"/>
        <v>0</v>
      </c>
    </row>
    <row r="226" spans="1:8" ht="12.75">
      <c r="A226" s="32">
        <v>220261146</v>
      </c>
      <c r="B226" s="1" t="s">
        <v>124</v>
      </c>
      <c r="C226" s="2"/>
      <c r="D226" s="22" t="s">
        <v>1043</v>
      </c>
      <c r="E226" s="8">
        <v>1</v>
      </c>
      <c r="F226" s="137"/>
      <c r="H226" s="15">
        <f t="shared" si="4"/>
        <v>0</v>
      </c>
    </row>
    <row r="227" spans="1:8" ht="12.75">
      <c r="A227" s="32">
        <v>220271621</v>
      </c>
      <c r="B227" s="1" t="s">
        <v>382</v>
      </c>
      <c r="C227" s="2"/>
      <c r="D227" s="22" t="s">
        <v>1043</v>
      </c>
      <c r="E227" s="8">
        <v>1</v>
      </c>
      <c r="F227" s="137"/>
      <c r="H227" s="15">
        <f t="shared" si="4"/>
        <v>0</v>
      </c>
    </row>
    <row r="228" spans="1:8" ht="12.75">
      <c r="A228" s="32">
        <v>220280414</v>
      </c>
      <c r="B228" s="1" t="s">
        <v>1082</v>
      </c>
      <c r="C228" s="2"/>
      <c r="D228" s="22" t="s">
        <v>301</v>
      </c>
      <c r="E228" s="8">
        <v>1</v>
      </c>
      <c r="F228" s="137"/>
      <c r="H228" s="15">
        <f t="shared" si="4"/>
        <v>0</v>
      </c>
    </row>
    <row r="229" spans="1:8" ht="12.75">
      <c r="A229" s="32">
        <v>220280417</v>
      </c>
      <c r="B229" s="1" t="s">
        <v>1081</v>
      </c>
      <c r="C229" s="2"/>
      <c r="D229" s="22" t="s">
        <v>301</v>
      </c>
      <c r="E229" s="8">
        <v>1</v>
      </c>
      <c r="F229" s="137"/>
      <c r="H229" s="15">
        <f t="shared" si="4"/>
        <v>0</v>
      </c>
    </row>
    <row r="230" spans="1:8" ht="12.75">
      <c r="A230" s="32">
        <v>220280856</v>
      </c>
      <c r="B230" s="1" t="s">
        <v>383</v>
      </c>
      <c r="C230" s="2"/>
      <c r="D230" s="22" t="s">
        <v>301</v>
      </c>
      <c r="E230" s="8">
        <v>1</v>
      </c>
      <c r="F230" s="137"/>
      <c r="H230" s="15">
        <f t="shared" si="4"/>
        <v>0</v>
      </c>
    </row>
    <row r="231" spans="1:8" ht="12.75">
      <c r="A231" s="32">
        <v>220281304</v>
      </c>
      <c r="B231" s="1" t="s">
        <v>384</v>
      </c>
      <c r="C231" s="2"/>
      <c r="D231" s="22" t="s">
        <v>301</v>
      </c>
      <c r="E231" s="8">
        <v>1</v>
      </c>
      <c r="F231" s="137"/>
      <c r="H231" s="15">
        <f t="shared" si="4"/>
        <v>0</v>
      </c>
    </row>
    <row r="232" spans="1:8" ht="12.75">
      <c r="A232" s="32">
        <v>220281003</v>
      </c>
      <c r="B232" s="1" t="s">
        <v>979</v>
      </c>
      <c r="C232" s="2"/>
      <c r="D232" s="22" t="s">
        <v>301</v>
      </c>
      <c r="E232" s="8">
        <v>1</v>
      </c>
      <c r="F232" s="137"/>
      <c r="H232" s="15">
        <f t="shared" si="4"/>
        <v>0</v>
      </c>
    </row>
    <row r="233" spans="1:8" ht="12.75">
      <c r="A233" s="32">
        <v>220300001</v>
      </c>
      <c r="B233" s="1" t="s">
        <v>385</v>
      </c>
      <c r="C233" s="2"/>
      <c r="D233" s="22" t="s">
        <v>1043</v>
      </c>
      <c r="E233" s="8">
        <v>1</v>
      </c>
      <c r="F233" s="137"/>
      <c r="H233" s="15">
        <f t="shared" si="4"/>
        <v>0</v>
      </c>
    </row>
    <row r="234" spans="1:8" ht="12.75">
      <c r="A234" s="32">
        <v>220300001</v>
      </c>
      <c r="B234" s="1" t="s">
        <v>386</v>
      </c>
      <c r="C234" s="2"/>
      <c r="D234" s="22" t="s">
        <v>1043</v>
      </c>
      <c r="E234" s="8">
        <v>1</v>
      </c>
      <c r="F234" s="137"/>
      <c r="H234" s="15">
        <f t="shared" si="4"/>
        <v>0</v>
      </c>
    </row>
    <row r="235" spans="1:8" ht="12.75">
      <c r="A235" s="32">
        <v>220300002</v>
      </c>
      <c r="B235" s="1" t="s">
        <v>387</v>
      </c>
      <c r="C235" s="2"/>
      <c r="D235" s="22" t="s">
        <v>1043</v>
      </c>
      <c r="E235" s="8">
        <v>1</v>
      </c>
      <c r="F235" s="137"/>
      <c r="H235" s="15">
        <f t="shared" si="4"/>
        <v>0</v>
      </c>
    </row>
    <row r="236" spans="1:8" ht="12.75">
      <c r="A236" s="32">
        <v>220300002</v>
      </c>
      <c r="B236" s="1" t="s">
        <v>388</v>
      </c>
      <c r="C236" s="2"/>
      <c r="D236" s="22" t="s">
        <v>1043</v>
      </c>
      <c r="E236" s="8">
        <v>1</v>
      </c>
      <c r="F236" s="137"/>
      <c r="H236" s="15">
        <f t="shared" si="4"/>
        <v>0</v>
      </c>
    </row>
    <row r="237" spans="1:8" ht="12.75">
      <c r="A237" s="32">
        <v>220300003</v>
      </c>
      <c r="B237" s="1" t="s">
        <v>389</v>
      </c>
      <c r="C237" s="2"/>
      <c r="D237" s="22" t="s">
        <v>1043</v>
      </c>
      <c r="E237" s="8">
        <v>1</v>
      </c>
      <c r="F237" s="137"/>
      <c r="H237" s="15">
        <f t="shared" si="4"/>
        <v>0</v>
      </c>
    </row>
    <row r="238" spans="1:8" ht="12.75">
      <c r="A238" s="32">
        <v>220300004</v>
      </c>
      <c r="B238" s="1" t="s">
        <v>390</v>
      </c>
      <c r="C238" s="2"/>
      <c r="D238" s="22" t="s">
        <v>1043</v>
      </c>
      <c r="E238" s="8">
        <v>1</v>
      </c>
      <c r="F238" s="137"/>
      <c r="H238" s="15">
        <f t="shared" si="4"/>
        <v>0</v>
      </c>
    </row>
    <row r="239" spans="1:8" ht="12.75">
      <c r="A239" s="32">
        <v>220300005</v>
      </c>
      <c r="B239" s="1" t="s">
        <v>391</v>
      </c>
      <c r="C239" s="2"/>
      <c r="D239" s="22" t="s">
        <v>1043</v>
      </c>
      <c r="E239" s="8">
        <v>1</v>
      </c>
      <c r="F239" s="137"/>
      <c r="H239" s="15">
        <f t="shared" si="4"/>
        <v>0</v>
      </c>
    </row>
    <row r="240" spans="1:8" ht="12.75">
      <c r="A240" s="32">
        <v>220300007</v>
      </c>
      <c r="B240" s="1" t="s">
        <v>392</v>
      </c>
      <c r="C240" s="2"/>
      <c r="D240" s="22" t="s">
        <v>1043</v>
      </c>
      <c r="E240" s="8">
        <v>1</v>
      </c>
      <c r="F240" s="137"/>
      <c r="H240" s="15">
        <f t="shared" si="4"/>
        <v>0</v>
      </c>
    </row>
    <row r="241" spans="1:8" ht="12.75">
      <c r="A241" s="32">
        <v>220300173</v>
      </c>
      <c r="B241" s="1" t="s">
        <v>136</v>
      </c>
      <c r="C241" s="2"/>
      <c r="D241" s="22" t="s">
        <v>1043</v>
      </c>
      <c r="E241" s="8">
        <v>1</v>
      </c>
      <c r="F241" s="137"/>
      <c r="H241" s="15">
        <f t="shared" si="4"/>
        <v>0</v>
      </c>
    </row>
    <row r="242" spans="1:8" ht="12.75">
      <c r="A242" s="32">
        <v>220300174</v>
      </c>
      <c r="B242" s="1" t="s">
        <v>137</v>
      </c>
      <c r="C242" s="2"/>
      <c r="D242" s="22" t="s">
        <v>1043</v>
      </c>
      <c r="E242" s="8">
        <v>1</v>
      </c>
      <c r="F242" s="137"/>
      <c r="H242" s="15">
        <f t="shared" si="4"/>
        <v>0</v>
      </c>
    </row>
    <row r="243" spans="1:8" ht="12.75">
      <c r="A243" s="32">
        <v>220300176</v>
      </c>
      <c r="B243" s="1" t="s">
        <v>1064</v>
      </c>
      <c r="C243" s="2"/>
      <c r="D243" s="22" t="s">
        <v>1043</v>
      </c>
      <c r="E243" s="8">
        <v>1</v>
      </c>
      <c r="F243" s="137"/>
      <c r="H243" s="15">
        <f t="shared" si="4"/>
        <v>0</v>
      </c>
    </row>
    <row r="244" spans="1:8" ht="12.75">
      <c r="A244" s="32">
        <v>220300178</v>
      </c>
      <c r="B244" s="1" t="s">
        <v>148</v>
      </c>
      <c r="C244" s="2"/>
      <c r="D244" s="22" t="s">
        <v>1043</v>
      </c>
      <c r="E244" s="8">
        <v>1</v>
      </c>
      <c r="F244" s="137"/>
      <c r="H244" s="15">
        <f t="shared" si="4"/>
        <v>0</v>
      </c>
    </row>
    <row r="245" spans="1:8" ht="12.75">
      <c r="A245" s="32">
        <v>220300178</v>
      </c>
      <c r="B245" s="1" t="s">
        <v>149</v>
      </c>
      <c r="C245" s="2"/>
      <c r="D245" s="22" t="s">
        <v>1043</v>
      </c>
      <c r="E245" s="8">
        <v>1</v>
      </c>
      <c r="F245" s="137"/>
      <c r="H245" s="15">
        <f t="shared" si="4"/>
        <v>0</v>
      </c>
    </row>
    <row r="246" spans="1:8" ht="12.75">
      <c r="A246" s="32">
        <v>220300178</v>
      </c>
      <c r="B246" s="1" t="s">
        <v>150</v>
      </c>
      <c r="C246" s="2"/>
      <c r="D246" s="22" t="s">
        <v>1043</v>
      </c>
      <c r="E246" s="8">
        <v>1</v>
      </c>
      <c r="F246" s="137"/>
      <c r="H246" s="15">
        <f t="shared" si="4"/>
        <v>0</v>
      </c>
    </row>
    <row r="247" spans="1:8" ht="12.75">
      <c r="A247" s="32">
        <v>220300173</v>
      </c>
      <c r="B247" s="1" t="s">
        <v>72</v>
      </c>
      <c r="C247" s="2"/>
      <c r="D247" s="22" t="s">
        <v>1043</v>
      </c>
      <c r="E247" s="8">
        <v>1</v>
      </c>
      <c r="F247" s="137"/>
      <c r="H247" s="15">
        <f t="shared" si="4"/>
        <v>0</v>
      </c>
    </row>
    <row r="248" spans="1:8" ht="12.75">
      <c r="A248" s="32">
        <v>220300172</v>
      </c>
      <c r="B248" s="1" t="s">
        <v>968</v>
      </c>
      <c r="C248" s="2"/>
      <c r="D248" s="22" t="s">
        <v>1043</v>
      </c>
      <c r="E248" s="8">
        <v>1</v>
      </c>
      <c r="F248" s="137"/>
      <c r="H248" s="15">
        <f t="shared" si="4"/>
        <v>0</v>
      </c>
    </row>
    <row r="249" spans="1:8" ht="12.75">
      <c r="A249" s="32">
        <v>220300173</v>
      </c>
      <c r="B249" s="1" t="s">
        <v>151</v>
      </c>
      <c r="C249" s="2"/>
      <c r="D249" s="22" t="s">
        <v>1043</v>
      </c>
      <c r="E249" s="8">
        <v>1</v>
      </c>
      <c r="F249" s="137"/>
      <c r="H249" s="15">
        <f t="shared" si="4"/>
        <v>0</v>
      </c>
    </row>
    <row r="250" spans="1:8" ht="12.75">
      <c r="A250" s="32">
        <v>220300174</v>
      </c>
      <c r="B250" s="1" t="s">
        <v>152</v>
      </c>
      <c r="C250" s="2"/>
      <c r="D250" s="22" t="s">
        <v>1043</v>
      </c>
      <c r="E250" s="8">
        <v>1</v>
      </c>
      <c r="F250" s="137"/>
      <c r="H250" s="15">
        <f t="shared" si="4"/>
        <v>0</v>
      </c>
    </row>
    <row r="251" spans="1:8" ht="12.75">
      <c r="A251" s="32">
        <v>220300176</v>
      </c>
      <c r="B251" s="1" t="s">
        <v>153</v>
      </c>
      <c r="C251" s="2"/>
      <c r="D251" s="22" t="s">
        <v>1043</v>
      </c>
      <c r="E251" s="8">
        <v>1</v>
      </c>
      <c r="F251" s="137"/>
      <c r="H251" s="15">
        <f t="shared" si="4"/>
        <v>0</v>
      </c>
    </row>
    <row r="252" spans="1:8" ht="12.75">
      <c r="A252" s="32">
        <v>220300178</v>
      </c>
      <c r="B252" s="1" t="s">
        <v>154</v>
      </c>
      <c r="C252" s="2"/>
      <c r="D252" s="22" t="s">
        <v>1043</v>
      </c>
      <c r="E252" s="8">
        <v>1</v>
      </c>
      <c r="F252" s="137"/>
      <c r="H252" s="15">
        <f t="shared" si="4"/>
        <v>0</v>
      </c>
    </row>
    <row r="253" spans="1:8" ht="12.75">
      <c r="A253" s="32">
        <v>220300178</v>
      </c>
      <c r="B253" s="1" t="s">
        <v>155</v>
      </c>
      <c r="C253" s="2"/>
      <c r="D253" s="22" t="s">
        <v>1043</v>
      </c>
      <c r="E253" s="8">
        <v>1</v>
      </c>
      <c r="F253" s="137"/>
      <c r="H253" s="15">
        <f t="shared" si="4"/>
        <v>0</v>
      </c>
    </row>
    <row r="254" spans="1:8" ht="12.75">
      <c r="A254" s="32">
        <v>220300178</v>
      </c>
      <c r="B254" s="1" t="s">
        <v>156</v>
      </c>
      <c r="C254" s="2"/>
      <c r="D254" s="22" t="s">
        <v>1043</v>
      </c>
      <c r="E254" s="8">
        <v>1</v>
      </c>
      <c r="F254" s="137"/>
      <c r="H254" s="15">
        <f t="shared" si="4"/>
        <v>0</v>
      </c>
    </row>
    <row r="255" spans="1:8" ht="12.75">
      <c r="A255" s="32">
        <v>220300421</v>
      </c>
      <c r="B255" s="1" t="s">
        <v>394</v>
      </c>
      <c r="C255" s="2"/>
      <c r="D255" s="22" t="s">
        <v>1043</v>
      </c>
      <c r="E255" s="8">
        <v>1</v>
      </c>
      <c r="F255" s="137"/>
      <c r="H255" s="15">
        <f t="shared" si="4"/>
        <v>0</v>
      </c>
    </row>
    <row r="256" spans="1:8" ht="12.75">
      <c r="A256" s="32">
        <v>220300451</v>
      </c>
      <c r="B256" s="1" t="s">
        <v>395</v>
      </c>
      <c r="C256" s="2"/>
      <c r="D256" s="22" t="s">
        <v>1043</v>
      </c>
      <c r="E256" s="8">
        <v>1</v>
      </c>
      <c r="F256" s="137"/>
      <c r="H256" s="15">
        <f t="shared" si="4"/>
        <v>0</v>
      </c>
    </row>
    <row r="257" spans="1:8" ht="12.75">
      <c r="A257" s="32">
        <v>220300452</v>
      </c>
      <c r="B257" s="1" t="s">
        <v>400</v>
      </c>
      <c r="C257" s="2"/>
      <c r="D257" s="22" t="s">
        <v>1043</v>
      </c>
      <c r="E257" s="8">
        <v>1</v>
      </c>
      <c r="F257" s="137"/>
      <c r="H257" s="15">
        <f t="shared" si="4"/>
        <v>0</v>
      </c>
    </row>
    <row r="258" spans="1:8" ht="12.75">
      <c r="A258" s="32">
        <v>220300453</v>
      </c>
      <c r="B258" s="1" t="s">
        <v>404</v>
      </c>
      <c r="C258" s="2"/>
      <c r="D258" s="22" t="s">
        <v>1043</v>
      </c>
      <c r="E258" s="8">
        <v>1</v>
      </c>
      <c r="F258" s="137"/>
      <c r="H258" s="15">
        <f t="shared" si="4"/>
        <v>0</v>
      </c>
    </row>
    <row r="259" spans="1:8" ht="12.75">
      <c r="A259" s="32">
        <v>220300454</v>
      </c>
      <c r="B259" s="1" t="s">
        <v>405</v>
      </c>
      <c r="C259" s="2"/>
      <c r="D259" s="22" t="s">
        <v>1043</v>
      </c>
      <c r="E259" s="8">
        <v>1</v>
      </c>
      <c r="F259" s="137"/>
      <c r="H259" s="15">
        <f t="shared" si="4"/>
        <v>0</v>
      </c>
    </row>
    <row r="260" spans="1:8" ht="12.75">
      <c r="A260" s="32">
        <v>220300471</v>
      </c>
      <c r="B260" s="1" t="s">
        <v>406</v>
      </c>
      <c r="C260" s="2"/>
      <c r="D260" s="22" t="s">
        <v>1043</v>
      </c>
      <c r="E260" s="8">
        <v>1</v>
      </c>
      <c r="F260" s="137"/>
      <c r="H260" s="15">
        <f t="shared" si="4"/>
        <v>0</v>
      </c>
    </row>
    <row r="261" spans="1:8" ht="12.75">
      <c r="A261" s="32">
        <v>220300472</v>
      </c>
      <c r="B261" s="1" t="s">
        <v>407</v>
      </c>
      <c r="C261" s="2"/>
      <c r="D261" s="22" t="s">
        <v>1043</v>
      </c>
      <c r="E261" s="8">
        <v>1</v>
      </c>
      <c r="F261" s="137"/>
      <c r="H261" s="15">
        <f t="shared" si="4"/>
        <v>0</v>
      </c>
    </row>
    <row r="262" spans="1:8" ht="12.75">
      <c r="A262" s="32">
        <v>220300473</v>
      </c>
      <c r="B262" s="1" t="s">
        <v>408</v>
      </c>
      <c r="C262" s="2"/>
      <c r="D262" s="22" t="s">
        <v>1043</v>
      </c>
      <c r="E262" s="8">
        <v>1</v>
      </c>
      <c r="F262" s="137"/>
      <c r="H262" s="15">
        <f t="shared" si="4"/>
        <v>0</v>
      </c>
    </row>
    <row r="263" spans="1:8" ht="12.75">
      <c r="A263" s="32">
        <v>220300474</v>
      </c>
      <c r="B263" s="1" t="s">
        <v>409</v>
      </c>
      <c r="C263" s="2"/>
      <c r="D263" s="22" t="s">
        <v>1043</v>
      </c>
      <c r="E263" s="8">
        <v>1</v>
      </c>
      <c r="F263" s="137"/>
      <c r="H263" s="15">
        <f t="shared" si="4"/>
        <v>0</v>
      </c>
    </row>
    <row r="264" spans="1:8" ht="12.75">
      <c r="A264" s="32">
        <v>220300475</v>
      </c>
      <c r="B264" s="1" t="s">
        <v>410</v>
      </c>
      <c r="C264" s="2"/>
      <c r="D264" s="22" t="s">
        <v>1043</v>
      </c>
      <c r="E264" s="8">
        <v>1</v>
      </c>
      <c r="F264" s="137"/>
      <c r="H264" s="15">
        <f t="shared" si="4"/>
        <v>0</v>
      </c>
    </row>
    <row r="265" spans="1:8" ht="12.75">
      <c r="A265" s="32">
        <v>220300476</v>
      </c>
      <c r="B265" s="1" t="s">
        <v>412</v>
      </c>
      <c r="C265" s="2"/>
      <c r="D265" s="22" t="s">
        <v>1043</v>
      </c>
      <c r="E265" s="8">
        <v>1</v>
      </c>
      <c r="F265" s="137"/>
      <c r="H265" s="15">
        <f t="shared" si="4"/>
        <v>0</v>
      </c>
    </row>
    <row r="266" spans="1:8" ht="12.75">
      <c r="A266" s="32">
        <v>220300601</v>
      </c>
      <c r="B266" s="1" t="s">
        <v>413</v>
      </c>
      <c r="C266" s="2"/>
      <c r="D266" s="22" t="s">
        <v>1043</v>
      </c>
      <c r="E266" s="8">
        <v>1</v>
      </c>
      <c r="F266" s="137"/>
      <c r="H266" s="15">
        <f t="shared" si="4"/>
        <v>0</v>
      </c>
    </row>
    <row r="267" spans="1:8" ht="12.75">
      <c r="A267" s="32">
        <v>220300602</v>
      </c>
      <c r="B267" s="1" t="s">
        <v>414</v>
      </c>
      <c r="C267" s="2"/>
      <c r="D267" s="22" t="s">
        <v>1043</v>
      </c>
      <c r="E267" s="8">
        <v>1</v>
      </c>
      <c r="F267" s="137"/>
      <c r="H267" s="15">
        <f t="shared" si="4"/>
        <v>0</v>
      </c>
    </row>
    <row r="268" spans="1:8" ht="12.75">
      <c r="A268" s="32">
        <v>220300603</v>
      </c>
      <c r="B268" s="1" t="s">
        <v>415</v>
      </c>
      <c r="C268" s="2"/>
      <c r="D268" s="22" t="s">
        <v>1043</v>
      </c>
      <c r="E268" s="8">
        <v>1</v>
      </c>
      <c r="F268" s="137"/>
      <c r="H268" s="15">
        <f t="shared" si="4"/>
        <v>0</v>
      </c>
    </row>
    <row r="269" spans="1:8" ht="12.75">
      <c r="A269" s="32">
        <v>220300604</v>
      </c>
      <c r="B269" s="1" t="s">
        <v>416</v>
      </c>
      <c r="C269" s="2"/>
      <c r="D269" s="22" t="s">
        <v>1043</v>
      </c>
      <c r="E269" s="8">
        <v>1</v>
      </c>
      <c r="F269" s="137"/>
      <c r="H269" s="15">
        <f t="shared" si="4"/>
        <v>0</v>
      </c>
    </row>
    <row r="270" spans="1:8" ht="12.75">
      <c r="A270" s="32">
        <v>220300605</v>
      </c>
      <c r="B270" s="1" t="s">
        <v>417</v>
      </c>
      <c r="C270" s="2"/>
      <c r="D270" s="22" t="s">
        <v>1043</v>
      </c>
      <c r="E270" s="8">
        <v>1</v>
      </c>
      <c r="F270" s="137"/>
      <c r="H270" s="15">
        <f t="shared" si="4"/>
        <v>0</v>
      </c>
    </row>
    <row r="271" spans="1:8" ht="12.75">
      <c r="A271" s="32">
        <v>220300606</v>
      </c>
      <c r="B271" s="1" t="s">
        <v>436</v>
      </c>
      <c r="C271" s="2"/>
      <c r="D271" s="22" t="s">
        <v>1043</v>
      </c>
      <c r="E271" s="8">
        <v>1</v>
      </c>
      <c r="F271" s="137"/>
      <c r="H271" s="15">
        <f t="shared" si="4"/>
        <v>0</v>
      </c>
    </row>
    <row r="272" spans="1:8" ht="12.75">
      <c r="A272" s="32">
        <v>220300607</v>
      </c>
      <c r="B272" s="1" t="s">
        <v>437</v>
      </c>
      <c r="C272" s="2"/>
      <c r="D272" s="22" t="s">
        <v>1043</v>
      </c>
      <c r="E272" s="8">
        <v>1</v>
      </c>
      <c r="F272" s="137"/>
      <c r="H272" s="15">
        <f t="shared" si="4"/>
        <v>0</v>
      </c>
    </row>
    <row r="273" spans="1:8" ht="12.75">
      <c r="A273" s="32">
        <v>220300681</v>
      </c>
      <c r="B273" s="1" t="s">
        <v>438</v>
      </c>
      <c r="C273" s="2"/>
      <c r="D273" s="22" t="s">
        <v>1043</v>
      </c>
      <c r="E273" s="8">
        <v>1</v>
      </c>
      <c r="F273" s="137"/>
      <c r="H273" s="15">
        <f t="shared" si="4"/>
        <v>0</v>
      </c>
    </row>
    <row r="274" spans="1:8" ht="12.75">
      <c r="A274" s="32"/>
      <c r="B274" s="1" t="s">
        <v>439</v>
      </c>
      <c r="C274" s="2"/>
      <c r="D274" s="22" t="s">
        <v>1043</v>
      </c>
      <c r="E274" s="8">
        <v>1</v>
      </c>
      <c r="F274" s="137"/>
      <c r="H274" s="15">
        <f t="shared" si="4"/>
        <v>0</v>
      </c>
    </row>
    <row r="275" spans="1:8" ht="12.75">
      <c r="A275" s="32"/>
      <c r="B275" s="1" t="s">
        <v>440</v>
      </c>
      <c r="C275" s="2"/>
      <c r="D275" s="22" t="s">
        <v>1043</v>
      </c>
      <c r="E275" s="8">
        <v>1</v>
      </c>
      <c r="F275" s="137"/>
      <c r="H275" s="15">
        <f t="shared" si="4"/>
        <v>0</v>
      </c>
    </row>
    <row r="276" spans="1:8" ht="12.75">
      <c r="A276" s="32"/>
      <c r="B276" s="1" t="s">
        <v>441</v>
      </c>
      <c r="C276" s="2"/>
      <c r="D276" s="22" t="s">
        <v>1043</v>
      </c>
      <c r="E276" s="8">
        <v>1</v>
      </c>
      <c r="F276" s="137"/>
      <c r="H276" s="15">
        <f t="shared" si="4"/>
        <v>0</v>
      </c>
    </row>
    <row r="277" spans="1:8" ht="12.75">
      <c r="A277" s="32"/>
      <c r="B277" s="1" t="s">
        <v>442</v>
      </c>
      <c r="C277" s="2"/>
      <c r="D277" s="22" t="s">
        <v>1043</v>
      </c>
      <c r="E277" s="8">
        <v>1</v>
      </c>
      <c r="F277" s="137"/>
      <c r="H277" s="15">
        <f t="shared" si="4"/>
        <v>0</v>
      </c>
    </row>
    <row r="278" spans="1:8" ht="12.75">
      <c r="A278" s="32"/>
      <c r="B278" s="1" t="s">
        <v>443</v>
      </c>
      <c r="C278" s="2"/>
      <c r="D278" s="22" t="s">
        <v>1043</v>
      </c>
      <c r="E278" s="8">
        <v>1</v>
      </c>
      <c r="F278" s="137"/>
      <c r="H278" s="15">
        <f t="shared" si="4"/>
        <v>0</v>
      </c>
    </row>
    <row r="279" spans="1:8" ht="12.75">
      <c r="A279" s="32"/>
      <c r="B279" s="1" t="s">
        <v>444</v>
      </c>
      <c r="C279" s="2"/>
      <c r="D279" s="22" t="s">
        <v>1043</v>
      </c>
      <c r="E279" s="8">
        <v>1</v>
      </c>
      <c r="F279" s="137"/>
      <c r="H279" s="15">
        <f t="shared" si="4"/>
        <v>0</v>
      </c>
    </row>
    <row r="280" spans="1:8" ht="12.75">
      <c r="A280" s="32"/>
      <c r="B280" s="1" t="s">
        <v>445</v>
      </c>
      <c r="C280" s="2"/>
      <c r="D280" s="22" t="s">
        <v>1043</v>
      </c>
      <c r="E280" s="8">
        <v>1</v>
      </c>
      <c r="F280" s="137"/>
      <c r="H280" s="15">
        <f t="shared" si="4"/>
        <v>0</v>
      </c>
    </row>
    <row r="281" spans="1:8" ht="12.75">
      <c r="A281" s="32"/>
      <c r="B281" s="1" t="s">
        <v>120</v>
      </c>
      <c r="C281" s="2"/>
      <c r="D281" s="22" t="s">
        <v>1043</v>
      </c>
      <c r="E281" s="8">
        <v>1</v>
      </c>
      <c r="F281" s="137"/>
      <c r="H281" s="15">
        <f t="shared" si="4"/>
        <v>0</v>
      </c>
    </row>
    <row r="282" spans="1:8" ht="12.75">
      <c r="A282" s="32"/>
      <c r="B282" s="1" t="s">
        <v>1015</v>
      </c>
      <c r="C282" s="2"/>
      <c r="D282" s="22" t="s">
        <v>1043</v>
      </c>
      <c r="E282" s="8">
        <v>1</v>
      </c>
      <c r="F282" s="137"/>
      <c r="H282" s="15">
        <f t="shared" si="4"/>
        <v>0</v>
      </c>
    </row>
    <row r="283" spans="2:8" ht="12.75">
      <c r="B283" s="1" t="s">
        <v>1077</v>
      </c>
      <c r="C283" s="2"/>
      <c r="D283" s="22" t="s">
        <v>301</v>
      </c>
      <c r="E283" s="8">
        <v>1</v>
      </c>
      <c r="F283" s="137"/>
      <c r="G283" s="15"/>
      <c r="H283" s="15">
        <f t="shared" si="4"/>
        <v>0</v>
      </c>
    </row>
    <row r="284" spans="1:8" ht="12.75">
      <c r="A284" s="31">
        <v>220061163</v>
      </c>
      <c r="B284" s="1" t="s">
        <v>216</v>
      </c>
      <c r="C284" s="2"/>
      <c r="D284" s="22" t="s">
        <v>301</v>
      </c>
      <c r="E284" s="8">
        <v>1</v>
      </c>
      <c r="F284" s="137"/>
      <c r="G284" s="15"/>
      <c r="H284" s="15">
        <f t="shared" si="4"/>
        <v>0</v>
      </c>
    </row>
    <row r="285" spans="1:8" ht="25.5">
      <c r="A285" s="32" t="s">
        <v>631</v>
      </c>
      <c r="B285" s="67" t="s">
        <v>1154</v>
      </c>
      <c r="C285" s="2"/>
      <c r="D285" s="22" t="s">
        <v>1043</v>
      </c>
      <c r="E285" s="8">
        <v>1</v>
      </c>
      <c r="F285" s="137"/>
      <c r="G285" s="15"/>
      <c r="H285" s="15">
        <f t="shared" si="4"/>
        <v>0</v>
      </c>
    </row>
    <row r="286" spans="1:8" ht="25.5">
      <c r="A286" s="32" t="s">
        <v>632</v>
      </c>
      <c r="B286" s="67" t="s">
        <v>1155</v>
      </c>
      <c r="C286" s="2"/>
      <c r="D286" s="22" t="s">
        <v>1043</v>
      </c>
      <c r="E286" s="8">
        <v>1</v>
      </c>
      <c r="F286" s="137"/>
      <c r="G286" s="15"/>
      <c r="H286" s="15">
        <f t="shared" si="4"/>
        <v>0</v>
      </c>
    </row>
    <row r="287" spans="1:8" ht="25.5">
      <c r="A287" s="32" t="s">
        <v>633</v>
      </c>
      <c r="B287" s="67" t="s">
        <v>1156</v>
      </c>
      <c r="C287" s="2"/>
      <c r="D287" s="22" t="s">
        <v>301</v>
      </c>
      <c r="E287" s="8">
        <v>1</v>
      </c>
      <c r="F287" s="137"/>
      <c r="G287" s="15"/>
      <c r="H287" s="15">
        <f aca="true" t="shared" si="5" ref="H287:H301">E287*F287</f>
        <v>0</v>
      </c>
    </row>
    <row r="288" spans="1:8" ht="25.5">
      <c r="A288" s="32" t="s">
        <v>634</v>
      </c>
      <c r="B288" s="67" t="s">
        <v>1157</v>
      </c>
      <c r="C288" s="2"/>
      <c r="D288" s="22" t="s">
        <v>1043</v>
      </c>
      <c r="E288" s="8">
        <v>1</v>
      </c>
      <c r="F288" s="137"/>
      <c r="G288" s="15"/>
      <c r="H288" s="15">
        <f t="shared" si="5"/>
        <v>0</v>
      </c>
    </row>
    <row r="289" spans="1:8" ht="12.75" customHeight="1">
      <c r="A289" s="32">
        <v>220182031</v>
      </c>
      <c r="B289" s="67" t="s">
        <v>1158</v>
      </c>
      <c r="C289" s="2"/>
      <c r="D289" s="22" t="s">
        <v>301</v>
      </c>
      <c r="E289" s="8">
        <v>1</v>
      </c>
      <c r="F289" s="137"/>
      <c r="G289" s="15"/>
      <c r="H289" s="15">
        <f t="shared" si="5"/>
        <v>0</v>
      </c>
    </row>
    <row r="290" spans="1:8" ht="25.5">
      <c r="A290" s="32" t="s">
        <v>1146</v>
      </c>
      <c r="B290" s="67" t="s">
        <v>1159</v>
      </c>
      <c r="C290" s="2"/>
      <c r="D290" s="22" t="s">
        <v>1043</v>
      </c>
      <c r="E290" s="8">
        <v>1</v>
      </c>
      <c r="F290" s="137"/>
      <c r="G290" s="15"/>
      <c r="H290" s="15">
        <f t="shared" si="5"/>
        <v>0</v>
      </c>
    </row>
    <row r="291" spans="1:8" ht="25.5">
      <c r="A291" s="32">
        <v>220182033</v>
      </c>
      <c r="B291" s="67" t="s">
        <v>1160</v>
      </c>
      <c r="C291" s="2"/>
      <c r="D291" s="22" t="s">
        <v>1043</v>
      </c>
      <c r="E291" s="8">
        <v>1</v>
      </c>
      <c r="F291" s="137"/>
      <c r="G291" s="15"/>
      <c r="H291" s="15">
        <f t="shared" si="5"/>
        <v>0</v>
      </c>
    </row>
    <row r="292" spans="1:8" ht="12.75" customHeight="1">
      <c r="A292" s="32" t="s">
        <v>1147</v>
      </c>
      <c r="B292" s="67" t="s">
        <v>1161</v>
      </c>
      <c r="C292" s="2"/>
      <c r="D292" s="22" t="s">
        <v>301</v>
      </c>
      <c r="E292" s="8">
        <v>1</v>
      </c>
      <c r="F292" s="137"/>
      <c r="G292" s="15"/>
      <c r="H292" s="15">
        <f t="shared" si="5"/>
        <v>0</v>
      </c>
    </row>
    <row r="293" spans="1:8" ht="38.25">
      <c r="A293" s="32" t="s">
        <v>1148</v>
      </c>
      <c r="B293" s="67" t="s">
        <v>1162</v>
      </c>
      <c r="C293" s="2"/>
      <c r="D293" s="22" t="s">
        <v>1043</v>
      </c>
      <c r="E293" s="8">
        <v>1</v>
      </c>
      <c r="F293" s="137"/>
      <c r="G293" s="15"/>
      <c r="H293" s="15">
        <f t="shared" si="5"/>
        <v>0</v>
      </c>
    </row>
    <row r="294" spans="1:8" ht="12.75">
      <c r="A294" s="32" t="s">
        <v>1149</v>
      </c>
      <c r="B294" s="67" t="s">
        <v>1163</v>
      </c>
      <c r="C294" s="2"/>
      <c r="D294" s="22" t="s">
        <v>301</v>
      </c>
      <c r="E294" s="8">
        <v>1</v>
      </c>
      <c r="F294" s="137"/>
      <c r="G294" s="15"/>
      <c r="H294" s="15">
        <f t="shared" si="5"/>
        <v>0</v>
      </c>
    </row>
    <row r="295" spans="1:8" ht="25.5">
      <c r="A295" s="32">
        <v>220182041</v>
      </c>
      <c r="B295" s="67" t="s">
        <v>1164</v>
      </c>
      <c r="C295" s="2"/>
      <c r="D295" s="22" t="s">
        <v>301</v>
      </c>
      <c r="E295" s="8">
        <v>1</v>
      </c>
      <c r="F295" s="137"/>
      <c r="G295" s="15"/>
      <c r="H295" s="15">
        <f t="shared" si="5"/>
        <v>0</v>
      </c>
    </row>
    <row r="296" spans="1:8" ht="25.5">
      <c r="A296" s="32">
        <v>220182061</v>
      </c>
      <c r="B296" s="67" t="s">
        <v>1165</v>
      </c>
      <c r="C296" s="2"/>
      <c r="D296" s="22" t="s">
        <v>838</v>
      </c>
      <c r="E296" s="8">
        <v>1</v>
      </c>
      <c r="F296" s="137"/>
      <c r="G296" s="15"/>
      <c r="H296" s="15">
        <f t="shared" si="5"/>
        <v>0</v>
      </c>
    </row>
    <row r="297" spans="1:8" ht="38.25">
      <c r="A297" s="32" t="s">
        <v>1150</v>
      </c>
      <c r="B297" s="67" t="s">
        <v>1166</v>
      </c>
      <c r="C297" s="2"/>
      <c r="D297" s="22" t="s">
        <v>838</v>
      </c>
      <c r="E297" s="8">
        <v>1</v>
      </c>
      <c r="F297" s="137"/>
      <c r="G297" s="15"/>
      <c r="H297" s="15">
        <f t="shared" si="5"/>
        <v>0</v>
      </c>
    </row>
    <row r="298" spans="1:8" ht="17.25" customHeight="1">
      <c r="A298" s="32">
        <v>220182071</v>
      </c>
      <c r="B298" s="67" t="s">
        <v>1167</v>
      </c>
      <c r="C298" s="2"/>
      <c r="D298" s="22" t="s">
        <v>301</v>
      </c>
      <c r="E298" s="8">
        <v>1</v>
      </c>
      <c r="F298" s="137"/>
      <c r="G298" s="15"/>
      <c r="H298" s="15">
        <f t="shared" si="5"/>
        <v>0</v>
      </c>
    </row>
    <row r="299" spans="1:8" ht="27.75" customHeight="1">
      <c r="A299" s="32" t="s">
        <v>1151</v>
      </c>
      <c r="B299" s="67" t="s">
        <v>1168</v>
      </c>
      <c r="C299" s="2"/>
      <c r="D299" s="22" t="s">
        <v>301</v>
      </c>
      <c r="E299" s="8">
        <v>1</v>
      </c>
      <c r="F299" s="137"/>
      <c r="G299" s="15"/>
      <c r="H299" s="15">
        <f t="shared" si="5"/>
        <v>0</v>
      </c>
    </row>
    <row r="300" spans="1:8" ht="27.75" customHeight="1">
      <c r="A300" s="32" t="s">
        <v>1152</v>
      </c>
      <c r="B300" s="67" t="s">
        <v>1169</v>
      </c>
      <c r="C300" s="2"/>
      <c r="D300" s="22" t="s">
        <v>1043</v>
      </c>
      <c r="E300" s="8">
        <v>1</v>
      </c>
      <c r="F300" s="137"/>
      <c r="G300" s="15"/>
      <c r="H300" s="15">
        <f t="shared" si="5"/>
        <v>0</v>
      </c>
    </row>
    <row r="301" spans="1:8" ht="12.75" customHeight="1">
      <c r="A301" s="32" t="s">
        <v>1153</v>
      </c>
      <c r="B301" s="67" t="s">
        <v>1170</v>
      </c>
      <c r="C301" s="2"/>
      <c r="D301" s="22" t="s">
        <v>1043</v>
      </c>
      <c r="E301" s="8">
        <v>1</v>
      </c>
      <c r="F301" s="137"/>
      <c r="G301" s="15"/>
      <c r="H301" s="15">
        <f t="shared" si="5"/>
        <v>0</v>
      </c>
    </row>
    <row r="302" spans="2:7" ht="12.75">
      <c r="B302" s="1" t="s">
        <v>446</v>
      </c>
      <c r="C302" s="2"/>
      <c r="D302" s="22" t="s">
        <v>301</v>
      </c>
      <c r="E302" s="8">
        <v>1</v>
      </c>
      <c r="F302" s="137"/>
      <c r="G302" s="15">
        <f>E302*F302</f>
        <v>0</v>
      </c>
    </row>
    <row r="303" spans="2:7" ht="12.75">
      <c r="B303" s="1" t="s">
        <v>1178</v>
      </c>
      <c r="C303" s="2"/>
      <c r="D303" s="22" t="s">
        <v>301</v>
      </c>
      <c r="E303" s="8">
        <v>1</v>
      </c>
      <c r="F303" s="137"/>
      <c r="G303" s="15">
        <f aca="true" t="shared" si="6" ref="G303:G366">E303*F303</f>
        <v>0</v>
      </c>
    </row>
    <row r="304" spans="2:7" ht="12.75">
      <c r="B304" s="1" t="s">
        <v>1179</v>
      </c>
      <c r="C304" s="2"/>
      <c r="D304" s="22" t="s">
        <v>301</v>
      </c>
      <c r="E304" s="8">
        <v>1</v>
      </c>
      <c r="F304" s="137"/>
      <c r="G304" s="15">
        <f t="shared" si="6"/>
        <v>0</v>
      </c>
    </row>
    <row r="305" spans="2:7" ht="12.75">
      <c r="B305" s="1" t="s">
        <v>1180</v>
      </c>
      <c r="C305" s="2"/>
      <c r="D305" s="22" t="s">
        <v>301</v>
      </c>
      <c r="E305" s="8">
        <v>1</v>
      </c>
      <c r="F305" s="137"/>
      <c r="G305" s="15">
        <f t="shared" si="6"/>
        <v>0</v>
      </c>
    </row>
    <row r="306" spans="2:7" ht="12.75">
      <c r="B306" s="1" t="s">
        <v>1181</v>
      </c>
      <c r="C306" s="2"/>
      <c r="D306" s="22" t="s">
        <v>301</v>
      </c>
      <c r="E306" s="8">
        <v>1</v>
      </c>
      <c r="F306" s="137"/>
      <c r="G306" s="15">
        <f t="shared" si="6"/>
        <v>0</v>
      </c>
    </row>
    <row r="307" spans="2:7" ht="12.75">
      <c r="B307" s="1" t="s">
        <v>1182</v>
      </c>
      <c r="C307" s="2"/>
      <c r="D307" s="22" t="s">
        <v>301</v>
      </c>
      <c r="E307" s="8">
        <v>1</v>
      </c>
      <c r="F307" s="137"/>
      <c r="G307" s="15">
        <f t="shared" si="6"/>
        <v>0</v>
      </c>
    </row>
    <row r="308" spans="2:7" ht="12.75">
      <c r="B308" s="1" t="s">
        <v>447</v>
      </c>
      <c r="C308" s="2"/>
      <c r="D308" s="22" t="s">
        <v>301</v>
      </c>
      <c r="E308" s="8">
        <v>1</v>
      </c>
      <c r="F308" s="137"/>
      <c r="G308" s="15">
        <f t="shared" si="6"/>
        <v>0</v>
      </c>
    </row>
    <row r="309" spans="2:7" ht="12.75">
      <c r="B309" s="1" t="s">
        <v>448</v>
      </c>
      <c r="C309" s="2"/>
      <c r="D309" s="22" t="s">
        <v>301</v>
      </c>
      <c r="E309" s="8">
        <v>1</v>
      </c>
      <c r="F309" s="137"/>
      <c r="G309" s="15">
        <f t="shared" si="6"/>
        <v>0</v>
      </c>
    </row>
    <row r="310" spans="2:7" ht="12.75">
      <c r="B310" s="1" t="s">
        <v>64</v>
      </c>
      <c r="C310" s="2"/>
      <c r="D310" s="22" t="s">
        <v>301</v>
      </c>
      <c r="E310" s="8">
        <v>1</v>
      </c>
      <c r="F310" s="137"/>
      <c r="G310" s="15">
        <f t="shared" si="6"/>
        <v>0</v>
      </c>
    </row>
    <row r="311" spans="2:7" ht="12.75">
      <c r="B311" s="1" t="s">
        <v>52</v>
      </c>
      <c r="C311" s="2"/>
      <c r="D311" s="22" t="s">
        <v>301</v>
      </c>
      <c r="E311" s="8">
        <v>1</v>
      </c>
      <c r="F311" s="137"/>
      <c r="G311" s="15">
        <f t="shared" si="6"/>
        <v>0</v>
      </c>
    </row>
    <row r="312" spans="2:7" ht="12.75">
      <c r="B312" s="1" t="s">
        <v>65</v>
      </c>
      <c r="C312" s="2"/>
      <c r="D312" s="22" t="s">
        <v>301</v>
      </c>
      <c r="E312" s="8">
        <v>1</v>
      </c>
      <c r="F312" s="137"/>
      <c r="G312" s="15">
        <f t="shared" si="6"/>
        <v>0</v>
      </c>
    </row>
    <row r="313" spans="2:7" ht="12.75">
      <c r="B313" s="1" t="s">
        <v>66</v>
      </c>
      <c r="C313" s="2"/>
      <c r="D313" s="22" t="s">
        <v>301</v>
      </c>
      <c r="E313" s="8">
        <v>1</v>
      </c>
      <c r="F313" s="137"/>
      <c r="G313" s="15">
        <f t="shared" si="6"/>
        <v>0</v>
      </c>
    </row>
    <row r="314" spans="2:7" ht="12.75">
      <c r="B314" s="1" t="s">
        <v>67</v>
      </c>
      <c r="C314" s="2"/>
      <c r="D314" s="22" t="s">
        <v>301</v>
      </c>
      <c r="E314" s="8">
        <v>1</v>
      </c>
      <c r="F314" s="137"/>
      <c r="G314" s="15">
        <f t="shared" si="6"/>
        <v>0</v>
      </c>
    </row>
    <row r="315" spans="2:7" ht="12.75">
      <c r="B315" s="1" t="s">
        <v>967</v>
      </c>
      <c r="C315" s="2"/>
      <c r="D315" s="22" t="s">
        <v>301</v>
      </c>
      <c r="E315" s="8">
        <v>1</v>
      </c>
      <c r="F315" s="137"/>
      <c r="G315" s="15">
        <f t="shared" si="6"/>
        <v>0</v>
      </c>
    </row>
    <row r="316" spans="2:7" ht="12.75">
      <c r="B316" s="1" t="s">
        <v>53</v>
      </c>
      <c r="C316" s="2"/>
      <c r="D316" s="22" t="s">
        <v>301</v>
      </c>
      <c r="E316" s="8">
        <v>1</v>
      </c>
      <c r="F316" s="137"/>
      <c r="G316" s="15">
        <f t="shared" si="6"/>
        <v>0</v>
      </c>
    </row>
    <row r="317" spans="2:7" ht="12.75">
      <c r="B317" s="1" t="s">
        <v>54</v>
      </c>
      <c r="C317" s="2"/>
      <c r="D317" s="22" t="s">
        <v>301</v>
      </c>
      <c r="E317" s="8">
        <v>1</v>
      </c>
      <c r="F317" s="137"/>
      <c r="G317" s="15">
        <f t="shared" si="6"/>
        <v>0</v>
      </c>
    </row>
    <row r="318" spans="2:7" ht="12.75">
      <c r="B318" s="1" t="s">
        <v>55</v>
      </c>
      <c r="C318" s="2"/>
      <c r="D318" s="22" t="s">
        <v>301</v>
      </c>
      <c r="E318" s="8">
        <v>1</v>
      </c>
      <c r="F318" s="137"/>
      <c r="G318" s="15">
        <f t="shared" si="6"/>
        <v>0</v>
      </c>
    </row>
    <row r="319" spans="2:7" ht="12.75">
      <c r="B319" s="1" t="s">
        <v>56</v>
      </c>
      <c r="C319" s="2"/>
      <c r="D319" s="22" t="s">
        <v>301</v>
      </c>
      <c r="E319" s="8">
        <v>1</v>
      </c>
      <c r="F319" s="137"/>
      <c r="G319" s="15">
        <f t="shared" si="6"/>
        <v>0</v>
      </c>
    </row>
    <row r="320" spans="2:7" ht="12.75">
      <c r="B320" s="1" t="s">
        <v>57</v>
      </c>
      <c r="C320" s="2"/>
      <c r="D320" s="22" t="s">
        <v>301</v>
      </c>
      <c r="E320" s="8">
        <v>1</v>
      </c>
      <c r="F320" s="137"/>
      <c r="G320" s="15">
        <f t="shared" si="6"/>
        <v>0</v>
      </c>
    </row>
    <row r="321" spans="2:7" ht="12.75">
      <c r="B321" s="1" t="s">
        <v>58</v>
      </c>
      <c r="C321" s="2"/>
      <c r="D321" s="22" t="s">
        <v>301</v>
      </c>
      <c r="E321" s="8">
        <v>1</v>
      </c>
      <c r="F321" s="137"/>
      <c r="G321" s="15">
        <f t="shared" si="6"/>
        <v>0</v>
      </c>
    </row>
    <row r="322" spans="2:7" ht="12.75">
      <c r="B322" s="1" t="s">
        <v>451</v>
      </c>
      <c r="C322" s="2"/>
      <c r="D322" s="22" t="s">
        <v>301</v>
      </c>
      <c r="E322" s="8">
        <v>1</v>
      </c>
      <c r="F322" s="137"/>
      <c r="G322" s="15">
        <f t="shared" si="6"/>
        <v>0</v>
      </c>
    </row>
    <row r="323" spans="2:7" ht="12.75">
      <c r="B323" s="1" t="s">
        <v>452</v>
      </c>
      <c r="C323" s="2"/>
      <c r="D323" s="22" t="s">
        <v>301</v>
      </c>
      <c r="E323" s="8">
        <v>1</v>
      </c>
      <c r="F323" s="137"/>
      <c r="G323" s="15">
        <f t="shared" si="6"/>
        <v>0</v>
      </c>
    </row>
    <row r="324" spans="2:7" ht="12.75">
      <c r="B324" s="1" t="s">
        <v>453</v>
      </c>
      <c r="C324" s="2"/>
      <c r="D324" s="22" t="s">
        <v>301</v>
      </c>
      <c r="E324" s="8">
        <v>1</v>
      </c>
      <c r="F324" s="137"/>
      <c r="G324" s="15">
        <f t="shared" si="6"/>
        <v>0</v>
      </c>
    </row>
    <row r="325" spans="2:7" ht="12.75">
      <c r="B325" s="1" t="s">
        <v>454</v>
      </c>
      <c r="C325" s="2"/>
      <c r="D325" s="22" t="s">
        <v>301</v>
      </c>
      <c r="E325" s="8">
        <v>1</v>
      </c>
      <c r="F325" s="137"/>
      <c r="G325" s="15">
        <f t="shared" si="6"/>
        <v>0</v>
      </c>
    </row>
    <row r="326" spans="2:7" ht="12.75">
      <c r="B326" s="1" t="s">
        <v>455</v>
      </c>
      <c r="C326" s="2"/>
      <c r="D326" s="22" t="s">
        <v>301</v>
      </c>
      <c r="E326" s="8">
        <v>1</v>
      </c>
      <c r="F326" s="137"/>
      <c r="G326" s="15">
        <f t="shared" si="6"/>
        <v>0</v>
      </c>
    </row>
    <row r="327" spans="2:7" ht="12.75">
      <c r="B327" s="1" t="s">
        <v>456</v>
      </c>
      <c r="C327" s="2"/>
      <c r="D327" s="22" t="s">
        <v>301</v>
      </c>
      <c r="E327" s="8">
        <v>1</v>
      </c>
      <c r="F327" s="137"/>
      <c r="G327" s="15">
        <f t="shared" si="6"/>
        <v>0</v>
      </c>
    </row>
    <row r="328" spans="2:7" ht="12.75">
      <c r="B328" s="1" t="s">
        <v>457</v>
      </c>
      <c r="C328" s="2"/>
      <c r="D328" s="22" t="s">
        <v>301</v>
      </c>
      <c r="E328" s="8">
        <v>1</v>
      </c>
      <c r="F328" s="137"/>
      <c r="G328" s="15">
        <f t="shared" si="6"/>
        <v>0</v>
      </c>
    </row>
    <row r="329" spans="2:7" ht="12.75">
      <c r="B329" s="1" t="s">
        <v>1069</v>
      </c>
      <c r="C329" s="2"/>
      <c r="D329" s="22" t="s">
        <v>301</v>
      </c>
      <c r="E329" s="8">
        <v>1</v>
      </c>
      <c r="F329" s="137"/>
      <c r="G329" s="15">
        <f t="shared" si="6"/>
        <v>0</v>
      </c>
    </row>
    <row r="330" spans="2:7" ht="12.75">
      <c r="B330" s="1" t="s">
        <v>460</v>
      </c>
      <c r="C330" s="2"/>
      <c r="D330" s="22" t="s">
        <v>301</v>
      </c>
      <c r="E330" s="8">
        <v>1</v>
      </c>
      <c r="F330" s="137"/>
      <c r="G330" s="15">
        <f t="shared" si="6"/>
        <v>0</v>
      </c>
    </row>
    <row r="331" spans="2:7" ht="12.75">
      <c r="B331" s="1" t="s">
        <v>461</v>
      </c>
      <c r="C331" s="2"/>
      <c r="D331" s="22" t="s">
        <v>301</v>
      </c>
      <c r="E331" s="8">
        <v>1</v>
      </c>
      <c r="F331" s="137"/>
      <c r="G331" s="15">
        <f t="shared" si="6"/>
        <v>0</v>
      </c>
    </row>
    <row r="332" spans="2:7" ht="12.75">
      <c r="B332" s="1" t="s">
        <v>800</v>
      </c>
      <c r="C332" s="2" t="s">
        <v>801</v>
      </c>
      <c r="D332" s="22" t="s">
        <v>301</v>
      </c>
      <c r="E332" s="8">
        <v>1</v>
      </c>
      <c r="F332" s="137"/>
      <c r="G332" s="15">
        <f t="shared" si="6"/>
        <v>0</v>
      </c>
    </row>
    <row r="333" spans="2:7" ht="12.75" customHeight="1">
      <c r="B333" s="1" t="s">
        <v>1083</v>
      </c>
      <c r="C333" s="2"/>
      <c r="D333" s="22" t="s">
        <v>301</v>
      </c>
      <c r="E333" s="8">
        <v>1</v>
      </c>
      <c r="F333" s="137"/>
      <c r="G333" s="15">
        <f t="shared" si="6"/>
        <v>0</v>
      </c>
    </row>
    <row r="334" spans="1:7" ht="12.75">
      <c r="A334" s="32"/>
      <c r="B334" s="1" t="s">
        <v>802</v>
      </c>
      <c r="C334" s="2" t="s">
        <v>801</v>
      </c>
      <c r="D334" s="22" t="s">
        <v>1043</v>
      </c>
      <c r="E334" s="8">
        <v>1</v>
      </c>
      <c r="F334" s="137"/>
      <c r="G334" s="15">
        <f t="shared" si="6"/>
        <v>0</v>
      </c>
    </row>
    <row r="335" spans="1:7" ht="12.75">
      <c r="A335" s="32"/>
      <c r="B335" s="1" t="s">
        <v>935</v>
      </c>
      <c r="C335" s="2" t="s">
        <v>801</v>
      </c>
      <c r="D335" s="22" t="s">
        <v>1043</v>
      </c>
      <c r="E335" s="8">
        <v>1</v>
      </c>
      <c r="F335" s="137"/>
      <c r="G335" s="15">
        <f t="shared" si="6"/>
        <v>0</v>
      </c>
    </row>
    <row r="336" spans="2:7" ht="12.75">
      <c r="B336" s="1" t="s">
        <v>459</v>
      </c>
      <c r="C336" s="2"/>
      <c r="D336" s="22" t="s">
        <v>1043</v>
      </c>
      <c r="E336" s="8">
        <v>1</v>
      </c>
      <c r="F336" s="137"/>
      <c r="G336" s="15">
        <f t="shared" si="6"/>
        <v>0</v>
      </c>
    </row>
    <row r="337" spans="2:7" ht="12.75">
      <c r="B337" s="1" t="s">
        <v>462</v>
      </c>
      <c r="C337" s="2"/>
      <c r="D337" s="22" t="s">
        <v>1043</v>
      </c>
      <c r="E337" s="8">
        <v>1</v>
      </c>
      <c r="F337" s="137"/>
      <c r="G337" s="15">
        <f t="shared" si="6"/>
        <v>0</v>
      </c>
    </row>
    <row r="338" spans="2:7" ht="12.75">
      <c r="B338" s="1" t="s">
        <v>463</v>
      </c>
      <c r="C338" s="2"/>
      <c r="D338" s="22" t="s">
        <v>1043</v>
      </c>
      <c r="E338" s="8">
        <v>1</v>
      </c>
      <c r="F338" s="137"/>
      <c r="G338" s="15">
        <f t="shared" si="6"/>
        <v>0</v>
      </c>
    </row>
    <row r="339" spans="2:7" ht="12.75">
      <c r="B339" s="1" t="s">
        <v>506</v>
      </c>
      <c r="C339" s="2"/>
      <c r="D339" s="22" t="s">
        <v>1043</v>
      </c>
      <c r="E339" s="8">
        <v>1</v>
      </c>
      <c r="F339" s="137"/>
      <c r="G339" s="15">
        <f t="shared" si="6"/>
        <v>0</v>
      </c>
    </row>
    <row r="340" spans="2:7" ht="12.75">
      <c r="B340" s="1" t="s">
        <v>507</v>
      </c>
      <c r="C340" s="2"/>
      <c r="D340" s="22" t="s">
        <v>1043</v>
      </c>
      <c r="E340" s="8">
        <v>1</v>
      </c>
      <c r="F340" s="137"/>
      <c r="G340" s="15">
        <f t="shared" si="6"/>
        <v>0</v>
      </c>
    </row>
    <row r="341" spans="2:7" ht="12.75">
      <c r="B341" s="1" t="s">
        <v>351</v>
      </c>
      <c r="C341" s="2"/>
      <c r="D341" s="22" t="s">
        <v>1043</v>
      </c>
      <c r="E341" s="8">
        <v>1</v>
      </c>
      <c r="F341" s="137"/>
      <c r="G341" s="15">
        <f t="shared" si="6"/>
        <v>0</v>
      </c>
    </row>
    <row r="342" spans="2:7" ht="12.75">
      <c r="B342" s="1" t="s">
        <v>353</v>
      </c>
      <c r="C342" s="2"/>
      <c r="D342" s="22" t="s">
        <v>1043</v>
      </c>
      <c r="E342" s="8">
        <v>1</v>
      </c>
      <c r="F342" s="137"/>
      <c r="G342" s="15">
        <f t="shared" si="6"/>
        <v>0</v>
      </c>
    </row>
    <row r="343" spans="2:7" ht="12.75">
      <c r="B343" s="1" t="s">
        <v>354</v>
      </c>
      <c r="C343" s="2"/>
      <c r="D343" s="22" t="s">
        <v>1043</v>
      </c>
      <c r="E343" s="8">
        <v>1</v>
      </c>
      <c r="F343" s="137"/>
      <c r="G343" s="15">
        <f t="shared" si="6"/>
        <v>0</v>
      </c>
    </row>
    <row r="344" spans="2:7" ht="12.75">
      <c r="B344" s="1" t="s">
        <v>355</v>
      </c>
      <c r="C344" s="2"/>
      <c r="D344" s="22" t="s">
        <v>1043</v>
      </c>
      <c r="E344" s="8">
        <v>1</v>
      </c>
      <c r="F344" s="137"/>
      <c r="G344" s="15">
        <f t="shared" si="6"/>
        <v>0</v>
      </c>
    </row>
    <row r="345" spans="1:7" ht="12.75">
      <c r="A345" s="32"/>
      <c r="B345" s="1" t="s">
        <v>508</v>
      </c>
      <c r="C345" s="2"/>
      <c r="D345" s="22" t="s">
        <v>1043</v>
      </c>
      <c r="E345" s="8">
        <v>1</v>
      </c>
      <c r="F345" s="137"/>
      <c r="G345" s="15">
        <f t="shared" si="6"/>
        <v>0</v>
      </c>
    </row>
    <row r="346" spans="2:7" ht="12.75">
      <c r="B346" s="1" t="s">
        <v>324</v>
      </c>
      <c r="C346" s="2"/>
      <c r="D346" s="22" t="s">
        <v>1043</v>
      </c>
      <c r="E346" s="8">
        <v>1</v>
      </c>
      <c r="F346" s="137"/>
      <c r="G346" s="15">
        <f t="shared" si="6"/>
        <v>0</v>
      </c>
    </row>
    <row r="347" spans="2:7" ht="12.75">
      <c r="B347" s="1" t="s">
        <v>509</v>
      </c>
      <c r="C347" s="2"/>
      <c r="D347" s="22" t="s">
        <v>1043</v>
      </c>
      <c r="E347" s="8">
        <v>1</v>
      </c>
      <c r="F347" s="137"/>
      <c r="G347" s="15">
        <f t="shared" si="6"/>
        <v>0</v>
      </c>
    </row>
    <row r="348" spans="2:7" ht="12.75">
      <c r="B348" s="1" t="s">
        <v>512</v>
      </c>
      <c r="C348" s="2"/>
      <c r="D348" s="22" t="s">
        <v>1043</v>
      </c>
      <c r="E348" s="8">
        <v>1</v>
      </c>
      <c r="F348" s="137"/>
      <c r="G348" s="15">
        <f t="shared" si="6"/>
        <v>0</v>
      </c>
    </row>
    <row r="349" spans="2:7" ht="12.75">
      <c r="B349" s="1" t="s">
        <v>513</v>
      </c>
      <c r="C349" s="2"/>
      <c r="D349" s="22" t="s">
        <v>1043</v>
      </c>
      <c r="E349" s="8">
        <v>1</v>
      </c>
      <c r="F349" s="137"/>
      <c r="G349" s="15">
        <f t="shared" si="6"/>
        <v>0</v>
      </c>
    </row>
    <row r="350" spans="2:7" ht="12.75">
      <c r="B350" s="1" t="s">
        <v>514</v>
      </c>
      <c r="C350" s="2"/>
      <c r="D350" s="22" t="s">
        <v>1043</v>
      </c>
      <c r="E350" s="8">
        <v>1</v>
      </c>
      <c r="F350" s="137"/>
      <c r="G350" s="15">
        <f t="shared" si="6"/>
        <v>0</v>
      </c>
    </row>
    <row r="351" spans="2:7" ht="12.75">
      <c r="B351" s="1" t="s">
        <v>515</v>
      </c>
      <c r="C351" s="2"/>
      <c r="D351" s="22" t="s">
        <v>1043</v>
      </c>
      <c r="E351" s="8">
        <v>1</v>
      </c>
      <c r="F351" s="137"/>
      <c r="G351" s="15">
        <f t="shared" si="6"/>
        <v>0</v>
      </c>
    </row>
    <row r="352" spans="2:7" ht="12.75">
      <c r="B352" s="1" t="s">
        <v>519</v>
      </c>
      <c r="C352" s="2"/>
      <c r="D352" s="22" t="s">
        <v>1043</v>
      </c>
      <c r="E352" s="8">
        <v>1</v>
      </c>
      <c r="F352" s="137"/>
      <c r="G352" s="15">
        <f t="shared" si="6"/>
        <v>0</v>
      </c>
    </row>
    <row r="353" spans="2:7" ht="12.75">
      <c r="B353" s="1" t="s">
        <v>68</v>
      </c>
      <c r="C353" s="2"/>
      <c r="D353" s="22" t="s">
        <v>301</v>
      </c>
      <c r="E353" s="8">
        <v>1</v>
      </c>
      <c r="F353" s="137"/>
      <c r="G353" s="15">
        <f t="shared" si="6"/>
        <v>0</v>
      </c>
    </row>
    <row r="354" spans="2:7" ht="12.75">
      <c r="B354" s="1" t="s">
        <v>71</v>
      </c>
      <c r="C354" s="2"/>
      <c r="D354" s="22" t="s">
        <v>301</v>
      </c>
      <c r="E354" s="8">
        <v>1</v>
      </c>
      <c r="F354" s="137"/>
      <c r="G354" s="15">
        <f t="shared" si="6"/>
        <v>0</v>
      </c>
    </row>
    <row r="355" spans="2:7" ht="12.75">
      <c r="B355" s="1" t="s">
        <v>69</v>
      </c>
      <c r="C355" s="2"/>
      <c r="D355" s="22" t="s">
        <v>301</v>
      </c>
      <c r="E355" s="8">
        <v>1</v>
      </c>
      <c r="F355" s="137"/>
      <c r="G355" s="15">
        <f t="shared" si="6"/>
        <v>0</v>
      </c>
    </row>
    <row r="356" spans="2:7" ht="12.75">
      <c r="B356" s="1" t="s">
        <v>70</v>
      </c>
      <c r="C356" s="2"/>
      <c r="D356" s="22" t="s">
        <v>301</v>
      </c>
      <c r="E356" s="8">
        <v>1</v>
      </c>
      <c r="F356" s="137"/>
      <c r="G356" s="15">
        <f t="shared" si="6"/>
        <v>0</v>
      </c>
    </row>
    <row r="357" spans="2:7" ht="12.75">
      <c r="B357" s="1" t="s">
        <v>845</v>
      </c>
      <c r="C357" s="2"/>
      <c r="D357" s="22" t="s">
        <v>301</v>
      </c>
      <c r="E357" s="8">
        <v>1</v>
      </c>
      <c r="F357" s="137"/>
      <c r="G357" s="15">
        <f t="shared" si="6"/>
        <v>0</v>
      </c>
    </row>
    <row r="358" spans="2:7" ht="12.75">
      <c r="B358" s="1" t="s">
        <v>218</v>
      </c>
      <c r="C358" s="2"/>
      <c r="D358" s="22" t="s">
        <v>301</v>
      </c>
      <c r="E358" s="8">
        <v>1</v>
      </c>
      <c r="F358" s="137"/>
      <c r="G358" s="15">
        <f t="shared" si="6"/>
        <v>0</v>
      </c>
    </row>
    <row r="359" spans="2:7" ht="12.75">
      <c r="B359" s="1" t="s">
        <v>219</v>
      </c>
      <c r="C359" s="2"/>
      <c r="D359" s="22" t="s">
        <v>301</v>
      </c>
      <c r="E359" s="8">
        <v>1</v>
      </c>
      <c r="F359" s="137"/>
      <c r="G359" s="15">
        <f t="shared" si="6"/>
        <v>0</v>
      </c>
    </row>
    <row r="360" spans="2:7" ht="12.75">
      <c r="B360" s="1" t="s">
        <v>563</v>
      </c>
      <c r="C360" s="2"/>
      <c r="D360" s="22" t="s">
        <v>301</v>
      </c>
      <c r="E360" s="8">
        <v>1</v>
      </c>
      <c r="F360" s="137"/>
      <c r="G360" s="15">
        <f t="shared" si="6"/>
        <v>0</v>
      </c>
    </row>
    <row r="361" spans="2:7" ht="12.75">
      <c r="B361" s="1" t="s">
        <v>562</v>
      </c>
      <c r="C361" s="2"/>
      <c r="D361" s="22" t="s">
        <v>301</v>
      </c>
      <c r="E361" s="8">
        <v>1</v>
      </c>
      <c r="F361" s="137"/>
      <c r="G361" s="15">
        <f t="shared" si="6"/>
        <v>0</v>
      </c>
    </row>
    <row r="362" spans="2:7" ht="12.75">
      <c r="B362" s="1" t="s">
        <v>561</v>
      </c>
      <c r="C362" s="2"/>
      <c r="D362" s="22" t="s">
        <v>301</v>
      </c>
      <c r="E362" s="8">
        <v>1</v>
      </c>
      <c r="F362" s="137"/>
      <c r="G362" s="15">
        <f t="shared" si="6"/>
        <v>0</v>
      </c>
    </row>
    <row r="363" spans="2:7" ht="12.75">
      <c r="B363" s="1" t="s">
        <v>560</v>
      </c>
      <c r="C363" s="2"/>
      <c r="D363" s="22" t="s">
        <v>301</v>
      </c>
      <c r="E363" s="8">
        <v>1</v>
      </c>
      <c r="F363" s="137"/>
      <c r="G363" s="15">
        <f t="shared" si="6"/>
        <v>0</v>
      </c>
    </row>
    <row r="364" spans="2:7" ht="12.75">
      <c r="B364" s="1" t="s">
        <v>559</v>
      </c>
      <c r="C364" s="2"/>
      <c r="D364" s="22" t="s">
        <v>301</v>
      </c>
      <c r="E364" s="8">
        <v>1</v>
      </c>
      <c r="F364" s="137"/>
      <c r="G364" s="15">
        <f t="shared" si="6"/>
        <v>0</v>
      </c>
    </row>
    <row r="365" spans="2:7" ht="12.75">
      <c r="B365" s="1" t="s">
        <v>1070</v>
      </c>
      <c r="C365" s="2"/>
      <c r="D365" s="22" t="s">
        <v>301</v>
      </c>
      <c r="E365" s="8">
        <v>1</v>
      </c>
      <c r="F365" s="137"/>
      <c r="G365" s="15">
        <f t="shared" si="6"/>
        <v>0</v>
      </c>
    </row>
    <row r="366" spans="2:7" ht="12.75">
      <c r="B366" s="1" t="s">
        <v>1070</v>
      </c>
      <c r="C366" s="2"/>
      <c r="D366" s="22" t="s">
        <v>301</v>
      </c>
      <c r="E366" s="8">
        <v>1</v>
      </c>
      <c r="F366" s="137"/>
      <c r="G366" s="15">
        <f t="shared" si="6"/>
        <v>0</v>
      </c>
    </row>
    <row r="367" spans="2:7" ht="12.75">
      <c r="B367" s="1" t="s">
        <v>1071</v>
      </c>
      <c r="C367" s="2"/>
      <c r="D367" s="22" t="s">
        <v>301</v>
      </c>
      <c r="E367" s="8">
        <v>1</v>
      </c>
      <c r="F367" s="137"/>
      <c r="G367" s="15">
        <f aca="true" t="shared" si="7" ref="G367:G384">E367*F367</f>
        <v>0</v>
      </c>
    </row>
    <row r="368" spans="2:7" ht="12.75">
      <c r="B368" s="1" t="s">
        <v>1072</v>
      </c>
      <c r="C368" s="2"/>
      <c r="D368" s="22" t="s">
        <v>301</v>
      </c>
      <c r="E368" s="8">
        <v>1</v>
      </c>
      <c r="F368" s="137"/>
      <c r="G368" s="15">
        <f t="shared" si="7"/>
        <v>0</v>
      </c>
    </row>
    <row r="369" spans="2:7" ht="12.75">
      <c r="B369" s="1" t="s">
        <v>1073</v>
      </c>
      <c r="C369" s="2"/>
      <c r="D369" s="22" t="s">
        <v>301</v>
      </c>
      <c r="E369" s="8">
        <v>1</v>
      </c>
      <c r="F369" s="137"/>
      <c r="G369" s="15">
        <f t="shared" si="7"/>
        <v>0</v>
      </c>
    </row>
    <row r="370" spans="2:7" ht="12.75">
      <c r="B370" s="1" t="s">
        <v>1074</v>
      </c>
      <c r="C370" s="2"/>
      <c r="D370" s="22" t="s">
        <v>301</v>
      </c>
      <c r="E370" s="8">
        <v>1</v>
      </c>
      <c r="F370" s="137"/>
      <c r="G370" s="15">
        <f t="shared" si="7"/>
        <v>0</v>
      </c>
    </row>
    <row r="371" spans="2:7" ht="12.75">
      <c r="B371" s="1" t="s">
        <v>1075</v>
      </c>
      <c r="C371" s="2"/>
      <c r="D371" s="22" t="s">
        <v>301</v>
      </c>
      <c r="E371" s="8">
        <v>1</v>
      </c>
      <c r="F371" s="137"/>
      <c r="G371" s="15">
        <f t="shared" si="7"/>
        <v>0</v>
      </c>
    </row>
    <row r="372" spans="2:7" ht="12.75">
      <c r="B372" s="1" t="s">
        <v>190</v>
      </c>
      <c r="C372" s="2"/>
      <c r="D372" s="22" t="s">
        <v>301</v>
      </c>
      <c r="E372" s="8">
        <v>1</v>
      </c>
      <c r="F372" s="137"/>
      <c r="G372" s="15">
        <f t="shared" si="7"/>
        <v>0</v>
      </c>
    </row>
    <row r="373" spans="2:7" ht="12.75">
      <c r="B373" s="1" t="s">
        <v>191</v>
      </c>
      <c r="C373" s="2"/>
      <c r="D373" s="22" t="s">
        <v>301</v>
      </c>
      <c r="E373" s="8">
        <v>1</v>
      </c>
      <c r="F373" s="137"/>
      <c r="G373" s="15">
        <f t="shared" si="7"/>
        <v>0</v>
      </c>
    </row>
    <row r="374" spans="2:7" ht="12.75">
      <c r="B374" s="1" t="s">
        <v>192</v>
      </c>
      <c r="C374" s="2"/>
      <c r="D374" s="22" t="s">
        <v>301</v>
      </c>
      <c r="E374" s="8">
        <v>1</v>
      </c>
      <c r="F374" s="137"/>
      <c r="G374" s="15">
        <f t="shared" si="7"/>
        <v>0</v>
      </c>
    </row>
    <row r="375" spans="2:7" ht="12.75">
      <c r="B375" s="1" t="s">
        <v>193</v>
      </c>
      <c r="C375" s="2"/>
      <c r="D375" s="22" t="s">
        <v>301</v>
      </c>
      <c r="E375" s="8">
        <v>1</v>
      </c>
      <c r="F375" s="137"/>
      <c r="G375" s="15">
        <f t="shared" si="7"/>
        <v>0</v>
      </c>
    </row>
    <row r="376" spans="2:7" ht="12.75">
      <c r="B376" s="1" t="s">
        <v>337</v>
      </c>
      <c r="C376" s="2"/>
      <c r="D376" s="22" t="s">
        <v>301</v>
      </c>
      <c r="E376" s="8">
        <v>1</v>
      </c>
      <c r="F376" s="137"/>
      <c r="G376" s="15">
        <f t="shared" si="7"/>
        <v>0</v>
      </c>
    </row>
    <row r="377" spans="2:7" ht="12.75">
      <c r="B377" s="1" t="s">
        <v>949</v>
      </c>
      <c r="C377" s="2"/>
      <c r="D377" s="22" t="s">
        <v>301</v>
      </c>
      <c r="E377" s="8">
        <v>1</v>
      </c>
      <c r="F377" s="137"/>
      <c r="G377" s="15">
        <f t="shared" si="7"/>
        <v>0</v>
      </c>
    </row>
    <row r="378" spans="2:7" ht="12.75">
      <c r="B378" s="1" t="s">
        <v>1076</v>
      </c>
      <c r="C378" s="2"/>
      <c r="D378" s="22" t="s">
        <v>301</v>
      </c>
      <c r="E378" s="8">
        <v>1</v>
      </c>
      <c r="F378" s="137"/>
      <c r="G378" s="15">
        <f t="shared" si="7"/>
        <v>0</v>
      </c>
    </row>
    <row r="379" spans="2:7" ht="12.75">
      <c r="B379" s="1" t="s">
        <v>969</v>
      </c>
      <c r="C379" s="2"/>
      <c r="D379" s="22" t="s">
        <v>301</v>
      </c>
      <c r="E379" s="8">
        <v>1</v>
      </c>
      <c r="F379" s="137"/>
      <c r="G379" s="15">
        <f t="shared" si="7"/>
        <v>0</v>
      </c>
    </row>
    <row r="380" spans="2:7" ht="12.75">
      <c r="B380" s="1" t="s">
        <v>1078</v>
      </c>
      <c r="C380" s="2"/>
      <c r="D380" s="22" t="s">
        <v>301</v>
      </c>
      <c r="E380" s="8">
        <v>1</v>
      </c>
      <c r="F380" s="137"/>
      <c r="G380" s="15">
        <f t="shared" si="7"/>
        <v>0</v>
      </c>
    </row>
    <row r="381" spans="2:7" ht="12.75">
      <c r="B381" s="1" t="s">
        <v>245</v>
      </c>
      <c r="C381" s="2"/>
      <c r="D381" s="22" t="s">
        <v>1043</v>
      </c>
      <c r="E381" s="8">
        <v>1</v>
      </c>
      <c r="F381" s="137"/>
      <c r="G381" s="15">
        <f t="shared" si="7"/>
        <v>0</v>
      </c>
    </row>
    <row r="382" spans="2:7" ht="12.75">
      <c r="B382" s="1" t="s">
        <v>246</v>
      </c>
      <c r="C382" s="2"/>
      <c r="D382" s="22" t="s">
        <v>1043</v>
      </c>
      <c r="E382" s="8">
        <v>1</v>
      </c>
      <c r="F382" s="137"/>
      <c r="G382" s="15">
        <f t="shared" si="7"/>
        <v>0</v>
      </c>
    </row>
    <row r="383" spans="2:7" ht="12.75">
      <c r="B383" s="1" t="s">
        <v>217</v>
      </c>
      <c r="C383" s="2"/>
      <c r="D383" s="22" t="s">
        <v>1043</v>
      </c>
      <c r="E383" s="8">
        <v>1</v>
      </c>
      <c r="F383" s="137"/>
      <c r="G383" s="15">
        <f t="shared" si="7"/>
        <v>0</v>
      </c>
    </row>
    <row r="384" spans="2:7" ht="12.75">
      <c r="B384" s="1" t="s">
        <v>1185</v>
      </c>
      <c r="C384" s="2"/>
      <c r="D384" s="22" t="s">
        <v>105</v>
      </c>
      <c r="E384" s="8">
        <v>1</v>
      </c>
      <c r="F384" s="137"/>
      <c r="G384" s="15">
        <f t="shared" si="7"/>
        <v>0</v>
      </c>
    </row>
    <row r="385" spans="1:8" s="48" customFormat="1" ht="8.25" customHeight="1">
      <c r="A385" s="33" t="s">
        <v>84</v>
      </c>
      <c r="C385" s="49"/>
      <c r="D385" s="50"/>
      <c r="E385" s="51"/>
      <c r="F385" s="52"/>
      <c r="G385" s="52"/>
      <c r="H385" s="52"/>
    </row>
    <row r="386" ht="8.25" customHeight="1"/>
    <row r="387" spans="2:8" ht="12.75">
      <c r="B387" s="1" t="s">
        <v>1200</v>
      </c>
      <c r="C387" s="2"/>
      <c r="H387" s="15">
        <f>SUM(H94:H301)</f>
        <v>0</v>
      </c>
    </row>
    <row r="388" spans="2:7" ht="12.75">
      <c r="B388" s="1" t="s">
        <v>1201</v>
      </c>
      <c r="C388" s="2"/>
      <c r="G388" s="15">
        <f>SUM(G302:G384)</f>
        <v>0</v>
      </c>
    </row>
    <row r="389" ht="8.25" customHeight="1">
      <c r="A389" s="33" t="s">
        <v>84</v>
      </c>
    </row>
    <row r="390" ht="8.25" customHeight="1"/>
    <row r="391" spans="2:8" ht="12.75">
      <c r="B391" s="14" t="s">
        <v>1202</v>
      </c>
      <c r="C391" s="2"/>
      <c r="H391" s="55">
        <f>G388+H387</f>
        <v>0</v>
      </c>
    </row>
    <row r="392" ht="12.75">
      <c r="A392" s="34"/>
    </row>
    <row r="393" ht="12.75">
      <c r="A393" s="34"/>
    </row>
    <row r="394" spans="2:3" ht="14.25">
      <c r="B394" s="38" t="s">
        <v>489</v>
      </c>
      <c r="C394" s="2"/>
    </row>
    <row r="397" spans="1:8" ht="12.75">
      <c r="A397" s="32">
        <v>210010063</v>
      </c>
      <c r="B397" s="1" t="s">
        <v>1126</v>
      </c>
      <c r="C397" s="2"/>
      <c r="D397" s="22" t="s">
        <v>301</v>
      </c>
      <c r="E397" s="8">
        <v>1</v>
      </c>
      <c r="F397" s="137"/>
      <c r="H397" s="15">
        <f>E397*F397</f>
        <v>0</v>
      </c>
    </row>
    <row r="398" spans="1:8" ht="12.75">
      <c r="A398" s="32">
        <v>210010064</v>
      </c>
      <c r="B398" s="1" t="s">
        <v>1127</v>
      </c>
      <c r="C398" s="2"/>
      <c r="D398" s="22" t="s">
        <v>301</v>
      </c>
      <c r="E398" s="8">
        <v>1</v>
      </c>
      <c r="F398" s="137"/>
      <c r="H398" s="15">
        <f aca="true" t="shared" si="8" ref="H398:H460">E398*F398</f>
        <v>0</v>
      </c>
    </row>
    <row r="399" spans="1:8" ht="12.75">
      <c r="A399" s="32">
        <v>210010065</v>
      </c>
      <c r="B399" s="1" t="s">
        <v>1128</v>
      </c>
      <c r="C399" s="2"/>
      <c r="D399" s="22" t="s">
        <v>301</v>
      </c>
      <c r="E399" s="8">
        <v>1</v>
      </c>
      <c r="F399" s="137"/>
      <c r="H399" s="15">
        <f t="shared" si="8"/>
        <v>0</v>
      </c>
    </row>
    <row r="400" spans="1:8" ht="12.75">
      <c r="A400" s="32">
        <v>210010066</v>
      </c>
      <c r="B400" s="1" t="s">
        <v>1129</v>
      </c>
      <c r="C400" s="2"/>
      <c r="D400" s="22" t="s">
        <v>301</v>
      </c>
      <c r="E400" s="8">
        <v>1</v>
      </c>
      <c r="F400" s="137"/>
      <c r="H400" s="15">
        <f t="shared" si="8"/>
        <v>0</v>
      </c>
    </row>
    <row r="401" spans="1:8" ht="12.75">
      <c r="A401" s="32">
        <v>210010067</v>
      </c>
      <c r="B401" s="1" t="s">
        <v>1130</v>
      </c>
      <c r="C401" s="2"/>
      <c r="D401" s="22" t="s">
        <v>301</v>
      </c>
      <c r="E401" s="8">
        <v>1</v>
      </c>
      <c r="F401" s="137"/>
      <c r="H401" s="15">
        <f t="shared" si="8"/>
        <v>0</v>
      </c>
    </row>
    <row r="402" spans="1:8" ht="12.75">
      <c r="A402" s="32">
        <v>210010068</v>
      </c>
      <c r="B402" s="1" t="s">
        <v>1131</v>
      </c>
      <c r="C402" s="2"/>
      <c r="D402" s="22" t="s">
        <v>301</v>
      </c>
      <c r="E402" s="8">
        <v>1</v>
      </c>
      <c r="F402" s="137"/>
      <c r="H402" s="15">
        <f t="shared" si="8"/>
        <v>0</v>
      </c>
    </row>
    <row r="403" spans="1:8" ht="12.75">
      <c r="A403" s="32">
        <v>210100003</v>
      </c>
      <c r="B403" s="1" t="s">
        <v>524</v>
      </c>
      <c r="C403" s="2"/>
      <c r="D403" s="22" t="s">
        <v>1043</v>
      </c>
      <c r="E403" s="8">
        <v>1</v>
      </c>
      <c r="F403" s="137"/>
      <c r="H403" s="15">
        <f t="shared" si="8"/>
        <v>0</v>
      </c>
    </row>
    <row r="404" spans="1:8" ht="12.75">
      <c r="A404" s="32">
        <v>210100004</v>
      </c>
      <c r="B404" s="1" t="s">
        <v>635</v>
      </c>
      <c r="C404" s="2"/>
      <c r="D404" s="22" t="s">
        <v>1043</v>
      </c>
      <c r="E404" s="8">
        <v>1</v>
      </c>
      <c r="F404" s="137"/>
      <c r="H404" s="15">
        <f t="shared" si="8"/>
        <v>0</v>
      </c>
    </row>
    <row r="405" spans="1:8" ht="12.75">
      <c r="A405" s="32">
        <v>212100101</v>
      </c>
      <c r="B405" s="1" t="s">
        <v>525</v>
      </c>
      <c r="C405" s="2"/>
      <c r="D405" s="22" t="s">
        <v>1043</v>
      </c>
      <c r="E405" s="8">
        <v>1</v>
      </c>
      <c r="F405" s="137"/>
      <c r="H405" s="15">
        <f t="shared" si="8"/>
        <v>0</v>
      </c>
    </row>
    <row r="406" spans="1:8" ht="12.75">
      <c r="A406" s="32">
        <v>212100102</v>
      </c>
      <c r="B406" s="1" t="s">
        <v>526</v>
      </c>
      <c r="C406" s="2"/>
      <c r="D406" s="22" t="s">
        <v>1043</v>
      </c>
      <c r="E406" s="8">
        <v>1</v>
      </c>
      <c r="F406" s="137"/>
      <c r="H406" s="15">
        <f t="shared" si="8"/>
        <v>0</v>
      </c>
    </row>
    <row r="407" spans="1:8" ht="12.75">
      <c r="A407" s="32">
        <v>212100103</v>
      </c>
      <c r="B407" s="1" t="s">
        <v>527</v>
      </c>
      <c r="C407" s="2"/>
      <c r="D407" s="22" t="s">
        <v>1043</v>
      </c>
      <c r="E407" s="8">
        <v>1</v>
      </c>
      <c r="F407" s="137"/>
      <c r="H407" s="15">
        <f t="shared" si="8"/>
        <v>0</v>
      </c>
    </row>
    <row r="408" spans="1:8" ht="12.75">
      <c r="A408" s="32">
        <v>212100104</v>
      </c>
      <c r="B408" s="1" t="s">
        <v>528</v>
      </c>
      <c r="C408" s="2"/>
      <c r="D408" s="22" t="s">
        <v>1043</v>
      </c>
      <c r="E408" s="8">
        <v>1</v>
      </c>
      <c r="F408" s="137"/>
      <c r="H408" s="15">
        <f t="shared" si="8"/>
        <v>0</v>
      </c>
    </row>
    <row r="409" spans="1:8" ht="12.75">
      <c r="A409" s="32">
        <v>212100105</v>
      </c>
      <c r="B409" s="1" t="s">
        <v>529</v>
      </c>
      <c r="C409" s="2"/>
      <c r="D409" s="22" t="s">
        <v>1043</v>
      </c>
      <c r="E409" s="8">
        <v>1</v>
      </c>
      <c r="F409" s="137"/>
      <c r="H409" s="15">
        <f t="shared" si="8"/>
        <v>0</v>
      </c>
    </row>
    <row r="410" spans="1:8" ht="12.75">
      <c r="A410" s="32">
        <v>212100106</v>
      </c>
      <c r="B410" s="1" t="s">
        <v>530</v>
      </c>
      <c r="C410" s="2"/>
      <c r="D410" s="22" t="s">
        <v>1043</v>
      </c>
      <c r="E410" s="8">
        <v>1</v>
      </c>
      <c r="F410" s="137"/>
      <c r="H410" s="15">
        <f t="shared" si="8"/>
        <v>0</v>
      </c>
    </row>
    <row r="411" spans="1:8" ht="25.5">
      <c r="A411" s="32">
        <v>210101144</v>
      </c>
      <c r="B411" s="67" t="s">
        <v>1190</v>
      </c>
      <c r="C411" s="2"/>
      <c r="D411" s="22" t="s">
        <v>1043</v>
      </c>
      <c r="E411" s="8">
        <v>1</v>
      </c>
      <c r="F411" s="137"/>
      <c r="H411" s="15">
        <f t="shared" si="8"/>
        <v>0</v>
      </c>
    </row>
    <row r="412" spans="1:8" ht="12.75">
      <c r="A412" s="32">
        <v>210120001</v>
      </c>
      <c r="B412" s="1" t="s">
        <v>636</v>
      </c>
      <c r="C412" s="2"/>
      <c r="D412" s="22" t="s">
        <v>1043</v>
      </c>
      <c r="E412" s="8">
        <v>1</v>
      </c>
      <c r="F412" s="137"/>
      <c r="H412" s="15">
        <f t="shared" si="8"/>
        <v>0</v>
      </c>
    </row>
    <row r="413" spans="1:8" ht="12.75">
      <c r="A413" s="32">
        <v>210120001</v>
      </c>
      <c r="B413" s="1" t="s">
        <v>531</v>
      </c>
      <c r="C413" s="2"/>
      <c r="D413" s="22" t="s">
        <v>1043</v>
      </c>
      <c r="E413" s="8">
        <v>1</v>
      </c>
      <c r="F413" s="137"/>
      <c r="H413" s="15">
        <f t="shared" si="8"/>
        <v>0</v>
      </c>
    </row>
    <row r="414" spans="1:8" ht="12.75">
      <c r="A414" s="32">
        <v>210120001</v>
      </c>
      <c r="B414" s="1" t="s">
        <v>532</v>
      </c>
      <c r="C414" s="2"/>
      <c r="D414" s="22" t="s">
        <v>1043</v>
      </c>
      <c r="E414" s="8">
        <v>1</v>
      </c>
      <c r="F414" s="137"/>
      <c r="H414" s="15">
        <f t="shared" si="8"/>
        <v>0</v>
      </c>
    </row>
    <row r="415" spans="1:8" ht="12.75">
      <c r="A415" s="32">
        <v>210120001</v>
      </c>
      <c r="B415" s="1" t="s">
        <v>533</v>
      </c>
      <c r="C415" s="2"/>
      <c r="D415" s="22" t="s">
        <v>1043</v>
      </c>
      <c r="E415" s="8">
        <v>1</v>
      </c>
      <c r="F415" s="137"/>
      <c r="H415" s="15">
        <f t="shared" si="8"/>
        <v>0</v>
      </c>
    </row>
    <row r="416" spans="1:8" ht="12.75">
      <c r="A416" s="32">
        <v>210120002</v>
      </c>
      <c r="B416" s="1" t="s">
        <v>637</v>
      </c>
      <c r="C416" s="2"/>
      <c r="D416" s="22" t="s">
        <v>1043</v>
      </c>
      <c r="E416" s="8">
        <v>1</v>
      </c>
      <c r="F416" s="137"/>
      <c r="H416" s="15">
        <f t="shared" si="8"/>
        <v>0</v>
      </c>
    </row>
    <row r="417" spans="1:8" ht="12.75">
      <c r="A417" s="32">
        <v>210120102</v>
      </c>
      <c r="B417" s="1" t="s">
        <v>638</v>
      </c>
      <c r="C417" s="2"/>
      <c r="D417" s="22" t="s">
        <v>1043</v>
      </c>
      <c r="E417" s="8">
        <v>1</v>
      </c>
      <c r="F417" s="137"/>
      <c r="H417" s="15">
        <f t="shared" si="8"/>
        <v>0</v>
      </c>
    </row>
    <row r="418" spans="1:8" ht="12.75">
      <c r="A418" s="32">
        <v>210120453</v>
      </c>
      <c r="B418" s="1" t="s">
        <v>396</v>
      </c>
      <c r="C418" s="2"/>
      <c r="D418" s="22" t="s">
        <v>1043</v>
      </c>
      <c r="E418" s="8">
        <v>1</v>
      </c>
      <c r="F418" s="137"/>
      <c r="H418" s="15">
        <f t="shared" si="8"/>
        <v>0</v>
      </c>
    </row>
    <row r="419" spans="1:8" ht="12.75">
      <c r="A419" s="32">
        <v>210120412</v>
      </c>
      <c r="B419" s="1" t="s">
        <v>397</v>
      </c>
      <c r="C419" s="2"/>
      <c r="D419" s="22" t="s">
        <v>1043</v>
      </c>
      <c r="E419" s="8">
        <v>1</v>
      </c>
      <c r="F419" s="137"/>
      <c r="H419" s="15">
        <f t="shared" si="8"/>
        <v>0</v>
      </c>
    </row>
    <row r="420" spans="1:8" ht="12.75">
      <c r="A420" s="32">
        <v>210120412</v>
      </c>
      <c r="B420" s="1" t="s">
        <v>1125</v>
      </c>
      <c r="C420" s="2"/>
      <c r="D420" s="22" t="s">
        <v>1043</v>
      </c>
      <c r="E420" s="8">
        <v>1</v>
      </c>
      <c r="F420" s="137"/>
      <c r="H420" s="15">
        <f t="shared" si="8"/>
        <v>0</v>
      </c>
    </row>
    <row r="421" spans="1:8" ht="12.75">
      <c r="A421" s="32">
        <v>210120412</v>
      </c>
      <c r="B421" s="1" t="s">
        <v>399</v>
      </c>
      <c r="C421" s="2"/>
      <c r="D421" s="22" t="s">
        <v>1043</v>
      </c>
      <c r="E421" s="8">
        <v>1</v>
      </c>
      <c r="F421" s="137"/>
      <c r="H421" s="15">
        <f t="shared" si="8"/>
        <v>0</v>
      </c>
    </row>
    <row r="422" spans="1:8" ht="12.75">
      <c r="A422" s="32">
        <v>210120412</v>
      </c>
      <c r="B422" s="1" t="s">
        <v>833</v>
      </c>
      <c r="C422" s="2"/>
      <c r="D422" s="22" t="s">
        <v>1043</v>
      </c>
      <c r="E422" s="8">
        <v>1</v>
      </c>
      <c r="F422" s="137"/>
      <c r="H422" s="15">
        <f t="shared" si="8"/>
        <v>0</v>
      </c>
    </row>
    <row r="423" spans="1:8" ht="12.75">
      <c r="A423" s="32">
        <v>210120412</v>
      </c>
      <c r="B423" s="1" t="s">
        <v>1188</v>
      </c>
      <c r="C423" s="2"/>
      <c r="D423" s="22" t="s">
        <v>1043</v>
      </c>
      <c r="E423" s="8">
        <v>1</v>
      </c>
      <c r="F423" s="137"/>
      <c r="H423" s="15">
        <f t="shared" si="8"/>
        <v>0</v>
      </c>
    </row>
    <row r="424" spans="1:8" ht="12.75">
      <c r="A424" s="32">
        <v>210120412</v>
      </c>
      <c r="B424" s="1" t="s">
        <v>145</v>
      </c>
      <c r="C424" s="2"/>
      <c r="D424" s="22" t="s">
        <v>1043</v>
      </c>
      <c r="E424" s="8">
        <v>1</v>
      </c>
      <c r="F424" s="137"/>
      <c r="H424" s="15">
        <f t="shared" si="8"/>
        <v>0</v>
      </c>
    </row>
    <row r="425" spans="1:8" ht="12.75">
      <c r="A425" s="32">
        <v>210120412</v>
      </c>
      <c r="B425" s="1" t="s">
        <v>534</v>
      </c>
      <c r="C425" s="2"/>
      <c r="D425" s="22" t="s">
        <v>1043</v>
      </c>
      <c r="E425" s="8">
        <v>1</v>
      </c>
      <c r="F425" s="137"/>
      <c r="H425" s="15">
        <f t="shared" si="8"/>
        <v>0</v>
      </c>
    </row>
    <row r="426" spans="1:8" ht="12.75">
      <c r="A426" s="32">
        <v>210190122</v>
      </c>
      <c r="B426" s="1" t="s">
        <v>535</v>
      </c>
      <c r="C426" s="2"/>
      <c r="D426" s="22" t="s">
        <v>1043</v>
      </c>
      <c r="E426" s="8">
        <v>1</v>
      </c>
      <c r="F426" s="137"/>
      <c r="H426" s="15">
        <f t="shared" si="8"/>
        <v>0</v>
      </c>
    </row>
    <row r="427" spans="1:8" ht="12.75">
      <c r="A427" s="32">
        <v>210190122</v>
      </c>
      <c r="B427" s="1" t="s">
        <v>536</v>
      </c>
      <c r="C427" s="2"/>
      <c r="D427" s="22" t="s">
        <v>1043</v>
      </c>
      <c r="E427" s="8">
        <v>1</v>
      </c>
      <c r="F427" s="137"/>
      <c r="H427" s="15">
        <f t="shared" si="8"/>
        <v>0</v>
      </c>
    </row>
    <row r="428" spans="1:8" ht="12.75">
      <c r="A428" s="32">
        <v>210190122</v>
      </c>
      <c r="B428" s="1" t="s">
        <v>108</v>
      </c>
      <c r="C428" s="2"/>
      <c r="D428" s="22" t="s">
        <v>1043</v>
      </c>
      <c r="E428" s="8">
        <v>1</v>
      </c>
      <c r="F428" s="137"/>
      <c r="H428" s="15">
        <f t="shared" si="8"/>
        <v>0</v>
      </c>
    </row>
    <row r="429" spans="1:8" ht="12.75">
      <c r="A429" s="32">
        <v>210190122</v>
      </c>
      <c r="B429" s="1" t="s">
        <v>203</v>
      </c>
      <c r="C429" s="2"/>
      <c r="D429" s="22" t="s">
        <v>1043</v>
      </c>
      <c r="E429" s="8">
        <v>1</v>
      </c>
      <c r="F429" s="137"/>
      <c r="H429" s="15">
        <f t="shared" si="8"/>
        <v>0</v>
      </c>
    </row>
    <row r="430" spans="1:8" ht="12.75">
      <c r="A430" s="32">
        <v>210190122</v>
      </c>
      <c r="B430" s="1" t="s">
        <v>202</v>
      </c>
      <c r="C430" s="2"/>
      <c r="D430" s="22" t="s">
        <v>1043</v>
      </c>
      <c r="E430" s="8">
        <v>1</v>
      </c>
      <c r="F430" s="137"/>
      <c r="H430" s="15">
        <f t="shared" si="8"/>
        <v>0</v>
      </c>
    </row>
    <row r="431" spans="1:8" ht="12.75">
      <c r="A431" s="32">
        <v>210191505</v>
      </c>
      <c r="B431" s="1" t="s">
        <v>565</v>
      </c>
      <c r="C431" s="2"/>
      <c r="D431" s="22" t="s">
        <v>1043</v>
      </c>
      <c r="E431" s="8">
        <v>1</v>
      </c>
      <c r="F431" s="137"/>
      <c r="H431" s="15">
        <f t="shared" si="8"/>
        <v>0</v>
      </c>
    </row>
    <row r="432" spans="1:8" ht="12.75">
      <c r="A432" s="32">
        <v>210191505</v>
      </c>
      <c r="B432" s="1" t="s">
        <v>566</v>
      </c>
      <c r="C432" s="2"/>
      <c r="D432" s="22" t="s">
        <v>1043</v>
      </c>
      <c r="E432" s="8">
        <v>1</v>
      </c>
      <c r="F432" s="137"/>
      <c r="H432" s="15">
        <f t="shared" si="8"/>
        <v>0</v>
      </c>
    </row>
    <row r="433" spans="1:8" ht="12.75">
      <c r="A433" s="32">
        <v>210191505</v>
      </c>
      <c r="B433" s="1" t="s">
        <v>140</v>
      </c>
      <c r="C433" s="2"/>
      <c r="D433" s="22" t="s">
        <v>1043</v>
      </c>
      <c r="E433" s="8">
        <v>1</v>
      </c>
      <c r="F433" s="137"/>
      <c r="H433" s="15">
        <f t="shared" si="8"/>
        <v>0</v>
      </c>
    </row>
    <row r="434" spans="1:8" ht="12.75">
      <c r="A434" s="32">
        <v>210191540</v>
      </c>
      <c r="B434" s="1" t="s">
        <v>567</v>
      </c>
      <c r="C434" s="2"/>
      <c r="D434" s="22" t="s">
        <v>1043</v>
      </c>
      <c r="E434" s="8">
        <v>1</v>
      </c>
      <c r="F434" s="137"/>
      <c r="H434" s="15">
        <f t="shared" si="8"/>
        <v>0</v>
      </c>
    </row>
    <row r="435" spans="1:8" ht="12.75">
      <c r="A435" s="32">
        <v>210191505</v>
      </c>
      <c r="B435" s="1" t="s">
        <v>568</v>
      </c>
      <c r="C435" s="2"/>
      <c r="D435" s="22" t="s">
        <v>1043</v>
      </c>
      <c r="E435" s="8">
        <v>1</v>
      </c>
      <c r="F435" s="137"/>
      <c r="H435" s="15">
        <f t="shared" si="8"/>
        <v>0</v>
      </c>
    </row>
    <row r="436" spans="1:8" ht="12.75">
      <c r="A436" s="32">
        <v>210191505</v>
      </c>
      <c r="B436" s="1" t="s">
        <v>569</v>
      </c>
      <c r="C436" s="2"/>
      <c r="D436" s="22" t="s">
        <v>1043</v>
      </c>
      <c r="E436" s="8">
        <v>1</v>
      </c>
      <c r="F436" s="137"/>
      <c r="H436" s="15">
        <f t="shared" si="8"/>
        <v>0</v>
      </c>
    </row>
    <row r="437" spans="1:8" ht="12.75">
      <c r="A437" s="32">
        <v>210191507</v>
      </c>
      <c r="B437" s="1" t="s">
        <v>570</v>
      </c>
      <c r="C437" s="2"/>
      <c r="D437" s="22" t="s">
        <v>1043</v>
      </c>
      <c r="E437" s="8">
        <v>1</v>
      </c>
      <c r="F437" s="137"/>
      <c r="H437" s="15">
        <f t="shared" si="8"/>
        <v>0</v>
      </c>
    </row>
    <row r="438" spans="1:8" ht="12.75">
      <c r="A438" s="32">
        <v>210191508</v>
      </c>
      <c r="B438" s="1" t="s">
        <v>571</v>
      </c>
      <c r="C438" s="2"/>
      <c r="D438" s="22" t="s">
        <v>1043</v>
      </c>
      <c r="E438" s="8">
        <v>1</v>
      </c>
      <c r="F438" s="137"/>
      <c r="H438" s="15">
        <f t="shared" si="8"/>
        <v>0</v>
      </c>
    </row>
    <row r="439" spans="1:8" ht="12.75">
      <c r="A439" s="32">
        <v>210191521</v>
      </c>
      <c r="B439" s="1" t="s">
        <v>572</v>
      </c>
      <c r="C439" s="2"/>
      <c r="D439" s="22" t="s">
        <v>1043</v>
      </c>
      <c r="E439" s="8">
        <v>1</v>
      </c>
      <c r="F439" s="137"/>
      <c r="H439" s="15">
        <f t="shared" si="8"/>
        <v>0</v>
      </c>
    </row>
    <row r="440" spans="1:8" ht="12.75">
      <c r="A440" s="32">
        <v>210191522</v>
      </c>
      <c r="B440" s="1" t="s">
        <v>573</v>
      </c>
      <c r="C440" s="2"/>
      <c r="D440" s="22" t="s">
        <v>1043</v>
      </c>
      <c r="E440" s="8">
        <v>1</v>
      </c>
      <c r="F440" s="137"/>
      <c r="H440" s="15">
        <f t="shared" si="8"/>
        <v>0</v>
      </c>
    </row>
    <row r="441" spans="1:8" ht="12.75">
      <c r="A441" s="32">
        <v>210192575</v>
      </c>
      <c r="B441" s="1" t="s">
        <v>574</v>
      </c>
      <c r="C441" s="2"/>
      <c r="D441" s="22" t="s">
        <v>1043</v>
      </c>
      <c r="E441" s="8">
        <v>1</v>
      </c>
      <c r="F441" s="137"/>
      <c r="H441" s="15">
        <f t="shared" si="8"/>
        <v>0</v>
      </c>
    </row>
    <row r="442" spans="1:8" ht="12.75">
      <c r="A442" s="32">
        <v>210192575</v>
      </c>
      <c r="B442" s="1" t="s">
        <v>575</v>
      </c>
      <c r="C442" s="2"/>
      <c r="D442" s="22" t="s">
        <v>1043</v>
      </c>
      <c r="E442" s="8">
        <v>1</v>
      </c>
      <c r="F442" s="137"/>
      <c r="H442" s="15">
        <f t="shared" si="8"/>
        <v>0</v>
      </c>
    </row>
    <row r="443" spans="1:8" ht="12.75">
      <c r="A443" s="32">
        <v>210192575</v>
      </c>
      <c r="B443" s="1" t="s">
        <v>577</v>
      </c>
      <c r="C443" s="2"/>
      <c r="D443" s="22" t="s">
        <v>1043</v>
      </c>
      <c r="E443" s="8">
        <v>1</v>
      </c>
      <c r="F443" s="137"/>
      <c r="H443" s="15">
        <f t="shared" si="8"/>
        <v>0</v>
      </c>
    </row>
    <row r="444" spans="1:8" ht="12.75">
      <c r="A444" s="32">
        <v>210192575</v>
      </c>
      <c r="B444" s="1" t="s">
        <v>144</v>
      </c>
      <c r="C444" s="2"/>
      <c r="D444" s="22" t="s">
        <v>1043</v>
      </c>
      <c r="E444" s="8">
        <v>1</v>
      </c>
      <c r="F444" s="137"/>
      <c r="H444" s="15">
        <f t="shared" si="8"/>
        <v>0</v>
      </c>
    </row>
    <row r="445" spans="1:8" ht="12.75">
      <c r="A445" s="32">
        <v>210800848</v>
      </c>
      <c r="B445" s="1" t="s">
        <v>844</v>
      </c>
      <c r="C445" s="2"/>
      <c r="D445" s="22" t="s">
        <v>301</v>
      </c>
      <c r="E445" s="8">
        <v>1</v>
      </c>
      <c r="F445" s="137"/>
      <c r="H445" s="15">
        <f t="shared" si="8"/>
        <v>0</v>
      </c>
    </row>
    <row r="446" spans="1:8" ht="12.75">
      <c r="A446" s="32">
        <v>210801162</v>
      </c>
      <c r="B446" s="1" t="s">
        <v>578</v>
      </c>
      <c r="C446" s="2"/>
      <c r="D446" s="22" t="s">
        <v>301</v>
      </c>
      <c r="E446" s="8">
        <v>1</v>
      </c>
      <c r="F446" s="137"/>
      <c r="H446" s="15">
        <f t="shared" si="8"/>
        <v>0</v>
      </c>
    </row>
    <row r="447" spans="1:8" ht="12.75">
      <c r="A447" s="32">
        <v>210802108</v>
      </c>
      <c r="B447" s="1" t="s">
        <v>1173</v>
      </c>
      <c r="C447" s="2"/>
      <c r="D447" s="22" t="s">
        <v>301</v>
      </c>
      <c r="E447" s="8">
        <v>1</v>
      </c>
      <c r="F447" s="137"/>
      <c r="H447" s="15">
        <f t="shared" si="8"/>
        <v>0</v>
      </c>
    </row>
    <row r="448" spans="1:8" ht="12.75">
      <c r="A448" s="32">
        <v>210802118</v>
      </c>
      <c r="B448" s="1" t="s">
        <v>1172</v>
      </c>
      <c r="C448" s="2"/>
      <c r="D448" s="22" t="s">
        <v>301</v>
      </c>
      <c r="E448" s="8">
        <v>1</v>
      </c>
      <c r="F448" s="137"/>
      <c r="H448" s="15">
        <f t="shared" si="8"/>
        <v>0</v>
      </c>
    </row>
    <row r="449" spans="1:8" ht="12.75">
      <c r="A449" s="32">
        <v>210802123</v>
      </c>
      <c r="B449" s="1" t="s">
        <v>1171</v>
      </c>
      <c r="C449" s="2"/>
      <c r="D449" s="22" t="s">
        <v>301</v>
      </c>
      <c r="E449" s="8">
        <v>1</v>
      </c>
      <c r="F449" s="137"/>
      <c r="H449" s="15">
        <f t="shared" si="8"/>
        <v>0</v>
      </c>
    </row>
    <row r="450" spans="1:8" ht="12.75">
      <c r="A450" s="32">
        <v>210810006</v>
      </c>
      <c r="B450" s="1" t="s">
        <v>109</v>
      </c>
      <c r="C450" s="2"/>
      <c r="D450" s="22" t="s">
        <v>301</v>
      </c>
      <c r="E450" s="8">
        <v>1</v>
      </c>
      <c r="F450" s="137"/>
      <c r="H450" s="15">
        <f t="shared" si="8"/>
        <v>0</v>
      </c>
    </row>
    <row r="451" spans="1:8" ht="12.75">
      <c r="A451" s="32">
        <v>210810007</v>
      </c>
      <c r="B451" s="1" t="s">
        <v>639</v>
      </c>
      <c r="C451" s="2"/>
      <c r="D451" s="22" t="s">
        <v>301</v>
      </c>
      <c r="E451" s="8">
        <v>1</v>
      </c>
      <c r="F451" s="137"/>
      <c r="H451" s="15">
        <f t="shared" si="8"/>
        <v>0</v>
      </c>
    </row>
    <row r="452" spans="1:8" ht="12.75">
      <c r="A452" s="32">
        <v>210810008</v>
      </c>
      <c r="B452" s="1" t="s">
        <v>640</v>
      </c>
      <c r="C452" s="2"/>
      <c r="D452" s="22" t="s">
        <v>301</v>
      </c>
      <c r="E452" s="8">
        <v>1</v>
      </c>
      <c r="F452" s="137"/>
      <c r="H452" s="15">
        <f t="shared" si="8"/>
        <v>0</v>
      </c>
    </row>
    <row r="453" spans="1:8" ht="12.75">
      <c r="A453" s="32">
        <v>210810013</v>
      </c>
      <c r="B453" s="1" t="s">
        <v>138</v>
      </c>
      <c r="C453" s="2"/>
      <c r="D453" s="22" t="s">
        <v>301</v>
      </c>
      <c r="E453" s="8">
        <v>1</v>
      </c>
      <c r="F453" s="137"/>
      <c r="H453" s="15">
        <f t="shared" si="8"/>
        <v>0</v>
      </c>
    </row>
    <row r="454" spans="1:8" ht="12.75">
      <c r="A454" s="32">
        <v>210810014</v>
      </c>
      <c r="B454" s="1" t="s">
        <v>403</v>
      </c>
      <c r="C454" s="2"/>
      <c r="D454" s="22" t="s">
        <v>301</v>
      </c>
      <c r="E454" s="8">
        <v>1</v>
      </c>
      <c r="F454" s="137"/>
      <c r="H454" s="15">
        <f t="shared" si="8"/>
        <v>0</v>
      </c>
    </row>
    <row r="455" spans="1:8" ht="12.75">
      <c r="A455" s="32">
        <v>210810089</v>
      </c>
      <c r="B455" s="1" t="s">
        <v>933</v>
      </c>
      <c r="C455" s="2"/>
      <c r="D455" s="22" t="s">
        <v>301</v>
      </c>
      <c r="E455" s="8">
        <v>1</v>
      </c>
      <c r="F455" s="137"/>
      <c r="H455" s="15">
        <f t="shared" si="8"/>
        <v>0</v>
      </c>
    </row>
    <row r="456" spans="1:8" ht="12.75">
      <c r="A456" s="32">
        <v>210901071</v>
      </c>
      <c r="B456" s="1" t="s">
        <v>521</v>
      </c>
      <c r="C456" s="2"/>
      <c r="D456" s="22" t="s">
        <v>301</v>
      </c>
      <c r="E456" s="8">
        <v>1</v>
      </c>
      <c r="F456" s="137"/>
      <c r="H456" s="15">
        <f t="shared" si="8"/>
        <v>0</v>
      </c>
    </row>
    <row r="457" spans="1:8" ht="12.75">
      <c r="A457" s="32">
        <v>210901073</v>
      </c>
      <c r="B457" s="1" t="s">
        <v>782</v>
      </c>
      <c r="C457" s="2"/>
      <c r="D457" s="22" t="s">
        <v>301</v>
      </c>
      <c r="E457" s="8">
        <v>1</v>
      </c>
      <c r="F457" s="137"/>
      <c r="H457" s="15">
        <f t="shared" si="8"/>
        <v>0</v>
      </c>
    </row>
    <row r="458" spans="1:8" ht="12.75">
      <c r="A458" s="32">
        <v>210901075</v>
      </c>
      <c r="B458" s="1" t="s">
        <v>580</v>
      </c>
      <c r="C458" s="2"/>
      <c r="D458" s="22" t="s">
        <v>301</v>
      </c>
      <c r="E458" s="8">
        <v>1</v>
      </c>
      <c r="F458" s="137"/>
      <c r="H458" s="15">
        <f t="shared" si="8"/>
        <v>0</v>
      </c>
    </row>
    <row r="459" spans="1:8" ht="12.75">
      <c r="A459" s="32">
        <v>210901077</v>
      </c>
      <c r="B459" s="1" t="s">
        <v>579</v>
      </c>
      <c r="C459" s="2"/>
      <c r="D459" s="22" t="s">
        <v>301</v>
      </c>
      <c r="E459" s="8">
        <v>1</v>
      </c>
      <c r="F459" s="137"/>
      <c r="H459" s="15">
        <f t="shared" si="8"/>
        <v>0</v>
      </c>
    </row>
    <row r="460" spans="1:8" ht="12.75">
      <c r="A460" s="32"/>
      <c r="B460" s="1" t="s">
        <v>581</v>
      </c>
      <c r="C460" s="16"/>
      <c r="D460" s="22" t="s">
        <v>301</v>
      </c>
      <c r="E460" s="8">
        <v>1</v>
      </c>
      <c r="F460" s="137"/>
      <c r="H460" s="15">
        <f t="shared" si="8"/>
        <v>0</v>
      </c>
    </row>
    <row r="461" spans="1:7" ht="12.75">
      <c r="A461" s="32"/>
      <c r="B461" s="1" t="s">
        <v>110</v>
      </c>
      <c r="C461" s="2"/>
      <c r="D461" s="22" t="s">
        <v>301</v>
      </c>
      <c r="E461" s="8">
        <v>1</v>
      </c>
      <c r="F461" s="137"/>
      <c r="G461" s="15">
        <f>E461*F461</f>
        <v>0</v>
      </c>
    </row>
    <row r="462" spans="1:7" ht="12.75">
      <c r="A462" s="32"/>
      <c r="B462" s="1" t="s">
        <v>641</v>
      </c>
      <c r="C462" s="2"/>
      <c r="D462" s="22" t="s">
        <v>301</v>
      </c>
      <c r="E462" s="8">
        <v>1</v>
      </c>
      <c r="F462" s="137"/>
      <c r="G462" s="15">
        <f aca="true" t="shared" si="9" ref="G462:G519">E462*F462</f>
        <v>0</v>
      </c>
    </row>
    <row r="463" spans="1:7" ht="12.75">
      <c r="A463" s="32"/>
      <c r="B463" s="1" t="s">
        <v>642</v>
      </c>
      <c r="C463" s="2"/>
      <c r="D463" s="22" t="s">
        <v>301</v>
      </c>
      <c r="E463" s="8">
        <v>1</v>
      </c>
      <c r="F463" s="137"/>
      <c r="G463" s="15">
        <f t="shared" si="9"/>
        <v>0</v>
      </c>
    </row>
    <row r="464" spans="1:7" ht="12.75">
      <c r="A464" s="32"/>
      <c r="B464" s="1" t="s">
        <v>139</v>
      </c>
      <c r="C464" s="2"/>
      <c r="D464" s="22" t="s">
        <v>301</v>
      </c>
      <c r="E464" s="8">
        <v>1</v>
      </c>
      <c r="F464" s="137"/>
      <c r="G464" s="15">
        <f t="shared" si="9"/>
        <v>0</v>
      </c>
    </row>
    <row r="465" spans="1:7" ht="12.75">
      <c r="A465" s="32"/>
      <c r="B465" s="1" t="s">
        <v>401</v>
      </c>
      <c r="C465" s="2"/>
      <c r="D465" s="22" t="s">
        <v>301</v>
      </c>
      <c r="E465" s="8">
        <v>1</v>
      </c>
      <c r="F465" s="137"/>
      <c r="G465" s="15">
        <f t="shared" si="9"/>
        <v>0</v>
      </c>
    </row>
    <row r="466" spans="1:7" ht="12.75">
      <c r="A466" s="32"/>
      <c r="B466" s="1" t="s">
        <v>930</v>
      </c>
      <c r="C466" s="2"/>
      <c r="D466" s="22" t="s">
        <v>301</v>
      </c>
      <c r="E466" s="8">
        <v>1</v>
      </c>
      <c r="F466" s="137"/>
      <c r="G466" s="15">
        <f t="shared" si="9"/>
        <v>0</v>
      </c>
    </row>
    <row r="467" spans="1:7" ht="12.75">
      <c r="A467" s="32"/>
      <c r="B467" s="1" t="s">
        <v>522</v>
      </c>
      <c r="C467" s="2"/>
      <c r="D467" s="22" t="s">
        <v>301</v>
      </c>
      <c r="E467" s="8">
        <v>1</v>
      </c>
      <c r="F467" s="137"/>
      <c r="G467" s="15">
        <f t="shared" si="9"/>
        <v>0</v>
      </c>
    </row>
    <row r="468" spans="1:7" ht="12.75">
      <c r="A468" s="32"/>
      <c r="B468" s="1" t="s">
        <v>780</v>
      </c>
      <c r="C468" s="2"/>
      <c r="D468" s="22" t="s">
        <v>301</v>
      </c>
      <c r="E468" s="8">
        <v>1</v>
      </c>
      <c r="F468" s="137"/>
      <c r="G468" s="15">
        <f t="shared" si="9"/>
        <v>0</v>
      </c>
    </row>
    <row r="469" spans="1:7" ht="12.75">
      <c r="A469" s="32"/>
      <c r="B469" s="1" t="s">
        <v>781</v>
      </c>
      <c r="C469" s="2"/>
      <c r="D469" s="22" t="s">
        <v>301</v>
      </c>
      <c r="E469" s="8">
        <v>1</v>
      </c>
      <c r="F469" s="137"/>
      <c r="G469" s="15">
        <f t="shared" si="9"/>
        <v>0</v>
      </c>
    </row>
    <row r="470" spans="1:7" ht="12.75">
      <c r="A470" s="32"/>
      <c r="B470" s="1" t="s">
        <v>582</v>
      </c>
      <c r="C470" s="2"/>
      <c r="D470" s="22" t="s">
        <v>301</v>
      </c>
      <c r="E470" s="8">
        <v>1</v>
      </c>
      <c r="F470" s="137"/>
      <c r="G470" s="15">
        <f t="shared" si="9"/>
        <v>0</v>
      </c>
    </row>
    <row r="471" spans="2:7" ht="12.75">
      <c r="B471" s="1" t="s">
        <v>583</v>
      </c>
      <c r="C471" s="2"/>
      <c r="D471" s="22" t="s">
        <v>1043</v>
      </c>
      <c r="E471" s="8">
        <v>1</v>
      </c>
      <c r="F471" s="137"/>
      <c r="G471" s="15">
        <f t="shared" si="9"/>
        <v>0</v>
      </c>
    </row>
    <row r="472" spans="2:7" ht="12.75">
      <c r="B472" s="1" t="s">
        <v>584</v>
      </c>
      <c r="C472" s="2"/>
      <c r="D472" s="22" t="s">
        <v>1043</v>
      </c>
      <c r="E472" s="8">
        <v>1</v>
      </c>
      <c r="F472" s="137"/>
      <c r="G472" s="15">
        <f t="shared" si="9"/>
        <v>0</v>
      </c>
    </row>
    <row r="473" spans="2:7" ht="12.75">
      <c r="B473" s="1" t="s">
        <v>585</v>
      </c>
      <c r="C473" s="2"/>
      <c r="D473" s="22" t="s">
        <v>1043</v>
      </c>
      <c r="E473" s="8">
        <v>1</v>
      </c>
      <c r="F473" s="137"/>
      <c r="G473" s="15">
        <f t="shared" si="9"/>
        <v>0</v>
      </c>
    </row>
    <row r="474" spans="1:7" ht="12.75">
      <c r="A474" s="32"/>
      <c r="B474" s="1" t="s">
        <v>586</v>
      </c>
      <c r="C474" s="2"/>
      <c r="D474" s="22" t="s">
        <v>1043</v>
      </c>
      <c r="E474" s="8">
        <v>1</v>
      </c>
      <c r="F474" s="137"/>
      <c r="G474" s="15">
        <f t="shared" si="9"/>
        <v>0</v>
      </c>
    </row>
    <row r="475" spans="1:7" ht="12.75">
      <c r="A475" s="32"/>
      <c r="B475" s="1" t="s">
        <v>587</v>
      </c>
      <c r="C475" s="2" t="s">
        <v>103</v>
      </c>
      <c r="D475" s="22" t="s">
        <v>1043</v>
      </c>
      <c r="E475" s="8">
        <v>1</v>
      </c>
      <c r="F475" s="137"/>
      <c r="G475" s="15">
        <f t="shared" si="9"/>
        <v>0</v>
      </c>
    </row>
    <row r="476" spans="1:7" ht="12.75">
      <c r="A476" s="32"/>
      <c r="B476" s="1" t="s">
        <v>588</v>
      </c>
      <c r="C476" s="2" t="s">
        <v>103</v>
      </c>
      <c r="D476" s="22" t="s">
        <v>1043</v>
      </c>
      <c r="E476" s="8">
        <v>1</v>
      </c>
      <c r="F476" s="137"/>
      <c r="G476" s="15">
        <f t="shared" si="9"/>
        <v>0</v>
      </c>
    </row>
    <row r="477" spans="1:7" ht="12.75">
      <c r="A477" s="32"/>
      <c r="B477" s="1" t="s">
        <v>589</v>
      </c>
      <c r="C477" s="2" t="s">
        <v>103</v>
      </c>
      <c r="D477" s="22" t="s">
        <v>1043</v>
      </c>
      <c r="E477" s="8">
        <v>1</v>
      </c>
      <c r="F477" s="137"/>
      <c r="G477" s="15">
        <f t="shared" si="9"/>
        <v>0</v>
      </c>
    </row>
    <row r="478" spans="1:7" ht="12.75">
      <c r="A478" s="32"/>
      <c r="B478" s="1" t="s">
        <v>590</v>
      </c>
      <c r="C478" s="2" t="s">
        <v>103</v>
      </c>
      <c r="D478" s="22" t="s">
        <v>1043</v>
      </c>
      <c r="E478" s="8">
        <v>1</v>
      </c>
      <c r="F478" s="137"/>
      <c r="G478" s="15">
        <f t="shared" si="9"/>
        <v>0</v>
      </c>
    </row>
    <row r="479" spans="1:7" ht="12.75">
      <c r="A479" s="32"/>
      <c r="B479" s="1" t="s">
        <v>591</v>
      </c>
      <c r="C479" s="2" t="s">
        <v>103</v>
      </c>
      <c r="D479" s="22" t="s">
        <v>1043</v>
      </c>
      <c r="E479" s="8">
        <v>1</v>
      </c>
      <c r="F479" s="137"/>
      <c r="G479" s="15">
        <f t="shared" si="9"/>
        <v>0</v>
      </c>
    </row>
    <row r="480" spans="1:7" ht="12.75">
      <c r="A480" s="32"/>
      <c r="B480" s="1" t="s">
        <v>592</v>
      </c>
      <c r="C480" s="2" t="s">
        <v>103</v>
      </c>
      <c r="D480" s="22" t="s">
        <v>1043</v>
      </c>
      <c r="E480" s="8">
        <v>1</v>
      </c>
      <c r="F480" s="137"/>
      <c r="G480" s="15">
        <f t="shared" si="9"/>
        <v>0</v>
      </c>
    </row>
    <row r="481" spans="1:7" ht="12.75">
      <c r="A481" s="32"/>
      <c r="B481" s="1" t="s">
        <v>593</v>
      </c>
      <c r="C481" s="2" t="s">
        <v>103</v>
      </c>
      <c r="D481" s="22" t="s">
        <v>1043</v>
      </c>
      <c r="E481" s="8">
        <v>1</v>
      </c>
      <c r="F481" s="137"/>
      <c r="G481" s="15">
        <f t="shared" si="9"/>
        <v>0</v>
      </c>
    </row>
    <row r="482" spans="1:7" ht="12.75">
      <c r="A482" s="32"/>
      <c r="B482" s="1" t="s">
        <v>594</v>
      </c>
      <c r="C482" s="2" t="s">
        <v>103</v>
      </c>
      <c r="D482" s="22" t="s">
        <v>1043</v>
      </c>
      <c r="E482" s="8">
        <v>1</v>
      </c>
      <c r="F482" s="137"/>
      <c r="G482" s="15">
        <f t="shared" si="9"/>
        <v>0</v>
      </c>
    </row>
    <row r="483" spans="1:7" ht="12.75">
      <c r="A483" s="32"/>
      <c r="B483" s="1" t="s">
        <v>595</v>
      </c>
      <c r="C483" s="2" t="s">
        <v>103</v>
      </c>
      <c r="D483" s="22" t="s">
        <v>1043</v>
      </c>
      <c r="E483" s="8">
        <v>1</v>
      </c>
      <c r="F483" s="137"/>
      <c r="G483" s="15">
        <f t="shared" si="9"/>
        <v>0</v>
      </c>
    </row>
    <row r="484" spans="1:7" ht="12.75">
      <c r="A484" s="32"/>
      <c r="B484" s="1" t="s">
        <v>596</v>
      </c>
      <c r="C484" s="2" t="s">
        <v>103</v>
      </c>
      <c r="D484" s="22" t="s">
        <v>1043</v>
      </c>
      <c r="E484" s="8">
        <v>1</v>
      </c>
      <c r="F484" s="137"/>
      <c r="G484" s="15">
        <f t="shared" si="9"/>
        <v>0</v>
      </c>
    </row>
    <row r="485" spans="1:7" ht="12.75">
      <c r="A485" s="32"/>
      <c r="B485" s="1" t="s">
        <v>141</v>
      </c>
      <c r="C485" s="2"/>
      <c r="D485" s="22" t="s">
        <v>1043</v>
      </c>
      <c r="E485" s="8">
        <v>1</v>
      </c>
      <c r="F485" s="137"/>
      <c r="G485" s="15">
        <f t="shared" si="9"/>
        <v>0</v>
      </c>
    </row>
    <row r="486" spans="2:7" ht="12.75">
      <c r="B486" s="1" t="s">
        <v>597</v>
      </c>
      <c r="C486" s="2"/>
      <c r="D486" s="22" t="s">
        <v>1043</v>
      </c>
      <c r="E486" s="8">
        <v>1</v>
      </c>
      <c r="F486" s="137"/>
      <c r="G486" s="15">
        <f t="shared" si="9"/>
        <v>0</v>
      </c>
    </row>
    <row r="487" spans="2:7" ht="12.75">
      <c r="B487" s="1" t="s">
        <v>598</v>
      </c>
      <c r="C487" s="2" t="s">
        <v>78</v>
      </c>
      <c r="D487" s="22" t="s">
        <v>1043</v>
      </c>
      <c r="E487" s="8">
        <v>1</v>
      </c>
      <c r="F487" s="137"/>
      <c r="G487" s="15">
        <f t="shared" si="9"/>
        <v>0</v>
      </c>
    </row>
    <row r="488" spans="2:7" ht="12.75">
      <c r="B488" s="1" t="s">
        <v>599</v>
      </c>
      <c r="C488" s="2" t="s">
        <v>78</v>
      </c>
      <c r="D488" s="22" t="s">
        <v>1043</v>
      </c>
      <c r="E488" s="8">
        <v>1</v>
      </c>
      <c r="F488" s="137"/>
      <c r="G488" s="15">
        <f t="shared" si="9"/>
        <v>0</v>
      </c>
    </row>
    <row r="489" spans="2:7" ht="12.75">
      <c r="B489" s="1" t="s">
        <v>600</v>
      </c>
      <c r="C489" s="2" t="s">
        <v>78</v>
      </c>
      <c r="D489" s="22" t="s">
        <v>1043</v>
      </c>
      <c r="E489" s="8">
        <v>1</v>
      </c>
      <c r="F489" s="137"/>
      <c r="G489" s="15">
        <f t="shared" si="9"/>
        <v>0</v>
      </c>
    </row>
    <row r="490" spans="2:7" ht="12.75">
      <c r="B490" s="1" t="s">
        <v>695</v>
      </c>
      <c r="C490" s="2"/>
      <c r="D490" s="22" t="s">
        <v>1043</v>
      </c>
      <c r="E490" s="8">
        <v>1</v>
      </c>
      <c r="F490" s="137"/>
      <c r="G490" s="15">
        <f t="shared" si="9"/>
        <v>0</v>
      </c>
    </row>
    <row r="491" spans="2:7" ht="12.75">
      <c r="B491" s="1" t="s">
        <v>696</v>
      </c>
      <c r="C491" s="2" t="s">
        <v>78</v>
      </c>
      <c r="D491" s="22" t="s">
        <v>1043</v>
      </c>
      <c r="E491" s="8">
        <v>1</v>
      </c>
      <c r="F491" s="137"/>
      <c r="G491" s="15">
        <f t="shared" si="9"/>
        <v>0</v>
      </c>
    </row>
    <row r="492" spans="2:7" ht="12.75">
      <c r="B492" s="1" t="s">
        <v>697</v>
      </c>
      <c r="C492" s="2" t="s">
        <v>78</v>
      </c>
      <c r="D492" s="22" t="s">
        <v>1043</v>
      </c>
      <c r="E492" s="8">
        <v>1</v>
      </c>
      <c r="F492" s="137"/>
      <c r="G492" s="15">
        <f t="shared" si="9"/>
        <v>0</v>
      </c>
    </row>
    <row r="493" spans="2:7" ht="12.75">
      <c r="B493" s="1" t="s">
        <v>143</v>
      </c>
      <c r="C493" s="2"/>
      <c r="D493" s="22" t="s">
        <v>1043</v>
      </c>
      <c r="E493" s="8">
        <v>1</v>
      </c>
      <c r="F493" s="137"/>
      <c r="G493" s="15">
        <f t="shared" si="9"/>
        <v>0</v>
      </c>
    </row>
    <row r="494" spans="2:7" ht="12.75">
      <c r="B494" s="1" t="s">
        <v>1098</v>
      </c>
      <c r="C494" s="2"/>
      <c r="D494" s="22" t="s">
        <v>1043</v>
      </c>
      <c r="E494" s="8">
        <v>1</v>
      </c>
      <c r="F494" s="137"/>
      <c r="G494" s="15">
        <f t="shared" si="9"/>
        <v>0</v>
      </c>
    </row>
    <row r="495" spans="2:7" ht="12.75">
      <c r="B495" s="1" t="s">
        <v>398</v>
      </c>
      <c r="C495" s="2"/>
      <c r="D495" s="22" t="s">
        <v>1043</v>
      </c>
      <c r="E495" s="8">
        <v>1</v>
      </c>
      <c r="F495" s="137"/>
      <c r="G495" s="15">
        <f t="shared" si="9"/>
        <v>0</v>
      </c>
    </row>
    <row r="496" spans="2:7" ht="12.75">
      <c r="B496" s="1" t="s">
        <v>1098</v>
      </c>
      <c r="C496" s="2"/>
      <c r="D496" s="22" t="s">
        <v>1043</v>
      </c>
      <c r="E496" s="8">
        <v>1</v>
      </c>
      <c r="F496" s="137"/>
      <c r="G496" s="15">
        <f t="shared" si="9"/>
        <v>0</v>
      </c>
    </row>
    <row r="497" spans="2:7" ht="12.75">
      <c r="B497" s="1" t="s">
        <v>698</v>
      </c>
      <c r="C497" s="2"/>
      <c r="D497" s="22" t="s">
        <v>1043</v>
      </c>
      <c r="E497" s="8">
        <v>1</v>
      </c>
      <c r="F497" s="137"/>
      <c r="G497" s="15">
        <f t="shared" si="9"/>
        <v>0</v>
      </c>
    </row>
    <row r="498" spans="2:7" ht="12.75">
      <c r="B498" s="1" t="s">
        <v>834</v>
      </c>
      <c r="C498" s="2"/>
      <c r="D498" s="22" t="s">
        <v>1043</v>
      </c>
      <c r="E498" s="8">
        <v>1</v>
      </c>
      <c r="F498" s="137"/>
      <c r="G498" s="15">
        <f t="shared" si="9"/>
        <v>0</v>
      </c>
    </row>
    <row r="499" spans="2:7" ht="12.75">
      <c r="B499" s="1" t="s">
        <v>378</v>
      </c>
      <c r="C499" s="2"/>
      <c r="D499" s="22" t="s">
        <v>1043</v>
      </c>
      <c r="E499" s="8">
        <v>1</v>
      </c>
      <c r="F499" s="137"/>
      <c r="G499" s="15">
        <f t="shared" si="9"/>
        <v>0</v>
      </c>
    </row>
    <row r="500" spans="2:7" ht="12.75">
      <c r="B500" s="1" t="s">
        <v>644</v>
      </c>
      <c r="C500" s="2"/>
      <c r="D500" s="22" t="s">
        <v>1043</v>
      </c>
      <c r="E500" s="8">
        <v>1</v>
      </c>
      <c r="F500" s="137"/>
      <c r="G500" s="15">
        <f t="shared" si="9"/>
        <v>0</v>
      </c>
    </row>
    <row r="501" spans="2:7" ht="12.75">
      <c r="B501" s="1" t="s">
        <v>643</v>
      </c>
      <c r="C501" s="2"/>
      <c r="D501" s="22" t="s">
        <v>1043</v>
      </c>
      <c r="E501" s="8">
        <v>1</v>
      </c>
      <c r="F501" s="137"/>
      <c r="G501" s="15">
        <f t="shared" si="9"/>
        <v>0</v>
      </c>
    </row>
    <row r="502" spans="2:7" ht="12.75">
      <c r="B502" s="1" t="s">
        <v>704</v>
      </c>
      <c r="C502" s="2"/>
      <c r="D502" s="22" t="s">
        <v>1043</v>
      </c>
      <c r="E502" s="8">
        <v>1</v>
      </c>
      <c r="F502" s="137"/>
      <c r="G502" s="15">
        <f t="shared" si="9"/>
        <v>0</v>
      </c>
    </row>
    <row r="503" spans="1:7" ht="12.75">
      <c r="A503" s="32"/>
      <c r="B503" s="1" t="s">
        <v>705</v>
      </c>
      <c r="C503" s="2"/>
      <c r="D503" s="22" t="s">
        <v>1043</v>
      </c>
      <c r="E503" s="8">
        <v>1</v>
      </c>
      <c r="F503" s="137"/>
      <c r="G503" s="15">
        <f t="shared" si="9"/>
        <v>0</v>
      </c>
    </row>
    <row r="504" spans="1:7" ht="12.75">
      <c r="A504" s="32"/>
      <c r="B504" s="1" t="s">
        <v>706</v>
      </c>
      <c r="C504" s="2"/>
      <c r="D504" s="22" t="s">
        <v>1043</v>
      </c>
      <c r="E504" s="8">
        <v>1</v>
      </c>
      <c r="F504" s="137"/>
      <c r="G504" s="15">
        <f t="shared" si="9"/>
        <v>0</v>
      </c>
    </row>
    <row r="505" spans="2:7" ht="12.75">
      <c r="B505" s="1" t="s">
        <v>645</v>
      </c>
      <c r="C505" s="2"/>
      <c r="D505" s="22" t="s">
        <v>1043</v>
      </c>
      <c r="E505" s="8">
        <v>1</v>
      </c>
      <c r="F505" s="137"/>
      <c r="G505" s="15">
        <f t="shared" si="9"/>
        <v>0</v>
      </c>
    </row>
    <row r="506" spans="2:7" ht="12.75">
      <c r="B506" s="1" t="s">
        <v>646</v>
      </c>
      <c r="C506" s="2"/>
      <c r="D506" s="22" t="s">
        <v>1043</v>
      </c>
      <c r="E506" s="8">
        <v>1</v>
      </c>
      <c r="F506" s="137"/>
      <c r="G506" s="15">
        <f t="shared" si="9"/>
        <v>0</v>
      </c>
    </row>
    <row r="507" spans="2:7" ht="12.75">
      <c r="B507" s="1" t="s">
        <v>707</v>
      </c>
      <c r="C507" s="2"/>
      <c r="D507" s="22" t="s">
        <v>301</v>
      </c>
      <c r="E507" s="8">
        <v>1</v>
      </c>
      <c r="F507" s="137"/>
      <c r="G507" s="15">
        <f t="shared" si="9"/>
        <v>0</v>
      </c>
    </row>
    <row r="508" spans="2:7" ht="12.75">
      <c r="B508" s="1" t="s">
        <v>1183</v>
      </c>
      <c r="C508" s="2"/>
      <c r="D508" s="22" t="s">
        <v>301</v>
      </c>
      <c r="E508" s="8">
        <v>1</v>
      </c>
      <c r="F508" s="137"/>
      <c r="G508" s="15">
        <f t="shared" si="9"/>
        <v>0</v>
      </c>
    </row>
    <row r="509" spans="2:7" ht="12.75">
      <c r="B509" s="1" t="s">
        <v>1184</v>
      </c>
      <c r="C509" s="2"/>
      <c r="D509" s="22" t="s">
        <v>301</v>
      </c>
      <c r="E509" s="8">
        <v>1</v>
      </c>
      <c r="F509" s="137"/>
      <c r="G509" s="15">
        <f t="shared" si="9"/>
        <v>0</v>
      </c>
    </row>
    <row r="510" spans="2:7" ht="12.75">
      <c r="B510" s="1" t="s">
        <v>843</v>
      </c>
      <c r="C510" s="2"/>
      <c r="D510" s="22" t="s">
        <v>301</v>
      </c>
      <c r="E510" s="8">
        <v>1</v>
      </c>
      <c r="F510" s="137"/>
      <c r="G510" s="15">
        <f t="shared" si="9"/>
        <v>0</v>
      </c>
    </row>
    <row r="511" spans="2:7" ht="12.75">
      <c r="B511" s="1" t="s">
        <v>710</v>
      </c>
      <c r="C511" s="2"/>
      <c r="D511" s="22" t="s">
        <v>301</v>
      </c>
      <c r="E511" s="8">
        <v>1</v>
      </c>
      <c r="F511" s="137"/>
      <c r="G511" s="15">
        <f t="shared" si="9"/>
        <v>0</v>
      </c>
    </row>
    <row r="512" spans="2:7" ht="12.75">
      <c r="B512" s="1" t="s">
        <v>711</v>
      </c>
      <c r="C512" s="2"/>
      <c r="D512" s="22" t="s">
        <v>301</v>
      </c>
      <c r="E512" s="8">
        <v>1</v>
      </c>
      <c r="F512" s="137"/>
      <c r="G512" s="15">
        <f t="shared" si="9"/>
        <v>0</v>
      </c>
    </row>
    <row r="513" spans="2:7" ht="12.75">
      <c r="B513" s="1" t="s">
        <v>0</v>
      </c>
      <c r="C513" s="2"/>
      <c r="D513" s="22" t="s">
        <v>301</v>
      </c>
      <c r="E513" s="8">
        <v>1</v>
      </c>
      <c r="F513" s="137"/>
      <c r="G513" s="15">
        <f t="shared" si="9"/>
        <v>0</v>
      </c>
    </row>
    <row r="514" spans="2:7" ht="12.75">
      <c r="B514" s="1" t="s">
        <v>1132</v>
      </c>
      <c r="C514" s="2"/>
      <c r="D514" s="22" t="s">
        <v>301</v>
      </c>
      <c r="E514" s="8">
        <v>1</v>
      </c>
      <c r="F514" s="137"/>
      <c r="G514" s="15">
        <f t="shared" si="9"/>
        <v>0</v>
      </c>
    </row>
    <row r="515" spans="2:7" ht="12.75">
      <c r="B515" s="1" t="s">
        <v>1133</v>
      </c>
      <c r="C515" s="2"/>
      <c r="D515" s="22" t="s">
        <v>301</v>
      </c>
      <c r="E515" s="8">
        <v>1</v>
      </c>
      <c r="F515" s="137"/>
      <c r="G515" s="15">
        <f t="shared" si="9"/>
        <v>0</v>
      </c>
    </row>
    <row r="516" spans="2:7" ht="12.75">
      <c r="B516" s="1" t="s">
        <v>1134</v>
      </c>
      <c r="C516" s="2"/>
      <c r="D516" s="22" t="s">
        <v>301</v>
      </c>
      <c r="E516" s="8">
        <v>1</v>
      </c>
      <c r="F516" s="137"/>
      <c r="G516" s="15">
        <f t="shared" si="9"/>
        <v>0</v>
      </c>
    </row>
    <row r="517" spans="2:7" ht="12.75">
      <c r="B517" s="1" t="s">
        <v>1135</v>
      </c>
      <c r="C517" s="2"/>
      <c r="D517" s="22" t="s">
        <v>301</v>
      </c>
      <c r="E517" s="8">
        <v>1</v>
      </c>
      <c r="F517" s="137"/>
      <c r="G517" s="15">
        <f t="shared" si="9"/>
        <v>0</v>
      </c>
    </row>
    <row r="518" spans="2:7" ht="12.75">
      <c r="B518" s="1" t="s">
        <v>1136</v>
      </c>
      <c r="C518" s="2"/>
      <c r="D518" s="22" t="s">
        <v>301</v>
      </c>
      <c r="E518" s="8">
        <v>1</v>
      </c>
      <c r="F518" s="137"/>
      <c r="G518" s="15">
        <f t="shared" si="9"/>
        <v>0</v>
      </c>
    </row>
    <row r="519" spans="2:7" ht="12.75">
      <c r="B519" s="1" t="s">
        <v>1137</v>
      </c>
      <c r="C519" s="2"/>
      <c r="D519" s="22" t="s">
        <v>301</v>
      </c>
      <c r="E519" s="8">
        <v>1</v>
      </c>
      <c r="F519" s="137"/>
      <c r="G519" s="15">
        <f t="shared" si="9"/>
        <v>0</v>
      </c>
    </row>
    <row r="520" ht="8.25" customHeight="1">
      <c r="A520" s="33" t="s">
        <v>84</v>
      </c>
    </row>
    <row r="521" ht="8.25" customHeight="1"/>
    <row r="522" spans="2:8" ht="12.75">
      <c r="B522" s="1" t="s">
        <v>1207</v>
      </c>
      <c r="C522" s="2"/>
      <c r="H522" s="15">
        <f>SUM(H397:H460)</f>
        <v>0</v>
      </c>
    </row>
    <row r="523" spans="2:7" ht="12.75">
      <c r="B523" s="1" t="s">
        <v>1208</v>
      </c>
      <c r="C523" s="2"/>
      <c r="G523" s="15">
        <f>SUM(G461:G519)</f>
        <v>0</v>
      </c>
    </row>
    <row r="524" ht="8.25" customHeight="1">
      <c r="A524" s="33" t="s">
        <v>84</v>
      </c>
    </row>
    <row r="525" ht="8.25" customHeight="1"/>
    <row r="526" spans="2:8" ht="12.75">
      <c r="B526" s="14" t="s">
        <v>1209</v>
      </c>
      <c r="C526" s="2"/>
      <c r="H526" s="55">
        <f>G523+H522</f>
        <v>0</v>
      </c>
    </row>
    <row r="527" ht="8.25" customHeight="1">
      <c r="A527" s="34"/>
    </row>
    <row r="528" ht="8.25" customHeight="1">
      <c r="A528" s="33" t="s">
        <v>84</v>
      </c>
    </row>
    <row r="529" ht="8.25" customHeight="1"/>
    <row r="530" ht="12.75" customHeight="1"/>
    <row r="531" spans="2:3" ht="14.25">
      <c r="B531" s="38" t="s">
        <v>1113</v>
      </c>
      <c r="C531" s="2"/>
    </row>
    <row r="532" ht="14.25">
      <c r="B532" s="38"/>
    </row>
    <row r="534" spans="2:8" ht="12.75" customHeight="1">
      <c r="B534" s="1" t="s">
        <v>235</v>
      </c>
      <c r="D534" s="46" t="s">
        <v>243</v>
      </c>
      <c r="E534" s="16">
        <v>1</v>
      </c>
      <c r="F534" s="137"/>
      <c r="H534" s="15">
        <f>E534*F534</f>
        <v>0</v>
      </c>
    </row>
    <row r="535" spans="2:8" ht="12.75" customHeight="1">
      <c r="B535" s="1" t="s">
        <v>972</v>
      </c>
      <c r="D535" s="46" t="s">
        <v>243</v>
      </c>
      <c r="E535" s="16">
        <v>1</v>
      </c>
      <c r="F535" s="137"/>
      <c r="H535" s="15">
        <f aca="true" t="shared" si="10" ref="H535:H545">E535*F535</f>
        <v>0</v>
      </c>
    </row>
    <row r="536" spans="2:8" ht="12.75" customHeight="1">
      <c r="B536" s="1" t="s">
        <v>236</v>
      </c>
      <c r="D536" s="46" t="s">
        <v>243</v>
      </c>
      <c r="E536" s="16">
        <v>1</v>
      </c>
      <c r="F536" s="137"/>
      <c r="H536" s="15">
        <f t="shared" si="10"/>
        <v>0</v>
      </c>
    </row>
    <row r="537" spans="2:8" ht="12.75" customHeight="1">
      <c r="B537" s="1" t="s">
        <v>237</v>
      </c>
      <c r="D537" s="22" t="s">
        <v>1043</v>
      </c>
      <c r="E537" s="16">
        <v>1</v>
      </c>
      <c r="F537" s="137"/>
      <c r="H537" s="15">
        <f t="shared" si="10"/>
        <v>0</v>
      </c>
    </row>
    <row r="538" spans="2:8" ht="12.75" customHeight="1">
      <c r="B538" s="1" t="s">
        <v>238</v>
      </c>
      <c r="D538" s="22" t="s">
        <v>1043</v>
      </c>
      <c r="E538" s="16">
        <v>1</v>
      </c>
      <c r="F538" s="137"/>
      <c r="H538" s="15">
        <f t="shared" si="10"/>
        <v>0</v>
      </c>
    </row>
    <row r="539" spans="2:8" ht="12.75" customHeight="1">
      <c r="B539" s="1" t="s">
        <v>239</v>
      </c>
      <c r="D539" s="22" t="s">
        <v>1043</v>
      </c>
      <c r="E539" s="16">
        <v>1</v>
      </c>
      <c r="F539" s="137"/>
      <c r="H539" s="15">
        <f t="shared" si="10"/>
        <v>0</v>
      </c>
    </row>
    <row r="540" spans="2:8" ht="12.75" customHeight="1">
      <c r="B540" s="1" t="s">
        <v>240</v>
      </c>
      <c r="D540" s="22" t="s">
        <v>301</v>
      </c>
      <c r="E540" s="16">
        <v>1</v>
      </c>
      <c r="F540" s="137"/>
      <c r="H540" s="15">
        <f t="shared" si="10"/>
        <v>0</v>
      </c>
    </row>
    <row r="541" spans="2:8" ht="12.75" customHeight="1">
      <c r="B541" s="1" t="s">
        <v>241</v>
      </c>
      <c r="D541" s="22" t="s">
        <v>1043</v>
      </c>
      <c r="E541" s="16">
        <v>1</v>
      </c>
      <c r="F541" s="137"/>
      <c r="H541" s="15">
        <f t="shared" si="10"/>
        <v>0</v>
      </c>
    </row>
    <row r="542" spans="2:8" ht="12.75" customHeight="1">
      <c r="B542" s="1" t="s">
        <v>973</v>
      </c>
      <c r="D542" s="22" t="s">
        <v>1043</v>
      </c>
      <c r="E542" s="16">
        <v>1</v>
      </c>
      <c r="F542" s="137"/>
      <c r="H542" s="15">
        <f t="shared" si="10"/>
        <v>0</v>
      </c>
    </row>
    <row r="543" spans="2:8" ht="12.75" customHeight="1">
      <c r="B543" s="1" t="s">
        <v>974</v>
      </c>
      <c r="D543" s="22" t="s">
        <v>1043</v>
      </c>
      <c r="E543" s="16">
        <v>1</v>
      </c>
      <c r="F543" s="137"/>
      <c r="H543" s="15">
        <f t="shared" si="10"/>
        <v>0</v>
      </c>
    </row>
    <row r="544" spans="2:8" ht="12.75" customHeight="1">
      <c r="B544" s="1" t="s">
        <v>975</v>
      </c>
      <c r="D544" s="22" t="s">
        <v>244</v>
      </c>
      <c r="E544" s="16">
        <v>1</v>
      </c>
      <c r="F544" s="137"/>
      <c r="H544" s="15">
        <f t="shared" si="10"/>
        <v>0</v>
      </c>
    </row>
    <row r="545" spans="2:8" ht="12.75" customHeight="1">
      <c r="B545" s="1" t="s">
        <v>242</v>
      </c>
      <c r="D545" s="22" t="s">
        <v>1043</v>
      </c>
      <c r="E545" s="16">
        <v>1</v>
      </c>
      <c r="F545" s="137"/>
      <c r="H545" s="15">
        <f t="shared" si="10"/>
        <v>0</v>
      </c>
    </row>
    <row r="546" ht="8.25" customHeight="1">
      <c r="A546" s="33" t="s">
        <v>84</v>
      </c>
    </row>
    <row r="547" ht="8.25" customHeight="1"/>
    <row r="548" spans="2:8" ht="12.75">
      <c r="B548" s="14" t="s">
        <v>1210</v>
      </c>
      <c r="C548" s="2"/>
      <c r="H548" s="55">
        <f>SUM(H534:H545)</f>
        <v>0</v>
      </c>
    </row>
    <row r="549" ht="8.25" customHeight="1">
      <c r="A549" s="33" t="s">
        <v>84</v>
      </c>
    </row>
    <row r="550" ht="8.25" customHeight="1">
      <c r="A550" s="33"/>
    </row>
    <row r="551" spans="2:8" ht="12.75">
      <c r="B551" s="36" t="s">
        <v>1211</v>
      </c>
      <c r="C551" s="39"/>
      <c r="D551" s="40"/>
      <c r="E551" s="41"/>
      <c r="F551" s="42"/>
      <c r="G551" s="42"/>
      <c r="H551" s="18">
        <f>H391+H526+H548</f>
        <v>0</v>
      </c>
    </row>
    <row r="552" ht="12.75">
      <c r="A552" s="34"/>
    </row>
  </sheetData>
  <sheetProtection password="CF7A" sheet="1"/>
  <protectedRanges>
    <protectedRange sqref="F534:F545" name="Oblast4"/>
    <protectedRange sqref="F7:F85" name="Oblast1"/>
    <protectedRange sqref="F94:F384" name="Oblast2"/>
    <protectedRange sqref="F397:F519" name="Oblast3"/>
  </protectedRanges>
  <printOptions horizontalCentered="1"/>
  <pageMargins left="0.2755905511811024" right="0.07874015748031496" top="0.8661417322834646" bottom="0.5905511811023623" header="0.35433070866141736" footer="0.3937007874015748"/>
  <pageSetup blackAndWhite="1" horizontalDpi="360" verticalDpi="360" orientation="portrait" paperSize="9" scale="91" r:id="rId1"/>
  <headerFooter alignWithMargins="0">
    <oddHeader>&amp;CRozpočet - Havarijní opravy SSZ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zoomScale="115" zoomScaleNormal="115" zoomScaleSheetLayoutView="125" workbookViewId="0" topLeftCell="A37">
      <selection activeCell="G19" sqref="G19"/>
    </sheetView>
  </sheetViews>
  <sheetFormatPr defaultColWidth="9.75390625" defaultRowHeight="12.75"/>
  <cols>
    <col min="1" max="1" width="9.375" style="31" customWidth="1"/>
    <col min="2" max="2" width="38.75390625" style="7" customWidth="1"/>
    <col min="3" max="3" width="9.00390625" style="5" customWidth="1"/>
    <col min="4" max="4" width="2.75390625" style="25" customWidth="1"/>
    <col min="5" max="5" width="7.00390625" style="8" customWidth="1"/>
    <col min="6" max="6" width="10.00390625" style="9" customWidth="1"/>
    <col min="7" max="8" width="10.375" style="9" customWidth="1"/>
    <col min="9" max="16384" width="9.75390625" style="7" customWidth="1"/>
  </cols>
  <sheetData>
    <row r="1" spans="1:8" s="5" customFormat="1" ht="12.75">
      <c r="A1" s="20" t="s">
        <v>1046</v>
      </c>
      <c r="B1" s="1" t="s">
        <v>1047</v>
      </c>
      <c r="C1" s="2"/>
      <c r="D1" s="22" t="s">
        <v>1048</v>
      </c>
      <c r="E1" s="3" t="s">
        <v>1049</v>
      </c>
      <c r="F1" s="4" t="s">
        <v>1050</v>
      </c>
      <c r="G1" s="4" t="s">
        <v>1051</v>
      </c>
      <c r="H1" s="4" t="s">
        <v>1052</v>
      </c>
    </row>
    <row r="4" spans="2:3" ht="14.25">
      <c r="B4" s="38" t="s">
        <v>2</v>
      </c>
      <c r="C4" s="2"/>
    </row>
    <row r="7" spans="1:8" ht="12.75">
      <c r="A7" s="32">
        <v>220960002</v>
      </c>
      <c r="B7" s="1" t="s">
        <v>3</v>
      </c>
      <c r="C7" s="2"/>
      <c r="D7" s="22" t="s">
        <v>1043</v>
      </c>
      <c r="E7" s="16">
        <v>1</v>
      </c>
      <c r="F7" s="137"/>
      <c r="H7" s="15">
        <f>E7*F7</f>
        <v>0</v>
      </c>
    </row>
    <row r="8" spans="1:8" ht="12.75">
      <c r="A8" s="32">
        <v>220960003</v>
      </c>
      <c r="B8" s="1" t="s">
        <v>4</v>
      </c>
      <c r="C8" s="2"/>
      <c r="D8" s="22" t="s">
        <v>1043</v>
      </c>
      <c r="E8" s="16">
        <v>1</v>
      </c>
      <c r="F8" s="137"/>
      <c r="H8" s="15">
        <f aca="true" t="shared" si="0" ref="H8:H42">E8*F8</f>
        <v>0</v>
      </c>
    </row>
    <row r="9" spans="1:8" ht="12.75">
      <c r="A9" s="32">
        <v>220960004</v>
      </c>
      <c r="B9" s="1" t="s">
        <v>5</v>
      </c>
      <c r="C9" s="2"/>
      <c r="D9" s="22" t="s">
        <v>1043</v>
      </c>
      <c r="E9" s="16">
        <v>1</v>
      </c>
      <c r="F9" s="137"/>
      <c r="H9" s="15">
        <f t="shared" si="0"/>
        <v>0</v>
      </c>
    </row>
    <row r="10" spans="1:8" ht="12.75">
      <c r="A10" s="32">
        <v>220960005</v>
      </c>
      <c r="B10" s="1" t="s">
        <v>6</v>
      </c>
      <c r="C10" s="2"/>
      <c r="D10" s="22" t="s">
        <v>1043</v>
      </c>
      <c r="E10" s="16">
        <v>1</v>
      </c>
      <c r="F10" s="137"/>
      <c r="H10" s="15">
        <f t="shared" si="0"/>
        <v>0</v>
      </c>
    </row>
    <row r="11" spans="1:8" ht="12.75">
      <c r="A11" s="32">
        <v>220960021</v>
      </c>
      <c r="B11" s="1" t="s">
        <v>7</v>
      </c>
      <c r="C11" s="2"/>
      <c r="D11" s="22" t="s">
        <v>1043</v>
      </c>
      <c r="E11" s="16">
        <v>1</v>
      </c>
      <c r="F11" s="137"/>
      <c r="H11" s="15">
        <f t="shared" si="0"/>
        <v>0</v>
      </c>
    </row>
    <row r="12" spans="1:8" ht="12.75">
      <c r="A12" s="32">
        <v>220960021</v>
      </c>
      <c r="B12" s="1" t="s">
        <v>716</v>
      </c>
      <c r="C12" s="2"/>
      <c r="D12" s="22" t="s">
        <v>1043</v>
      </c>
      <c r="E12" s="16">
        <v>1</v>
      </c>
      <c r="F12" s="137"/>
      <c r="H12" s="15">
        <f t="shared" si="0"/>
        <v>0</v>
      </c>
    </row>
    <row r="13" spans="1:8" ht="12.75">
      <c r="A13" s="32">
        <v>220960031</v>
      </c>
      <c r="B13" s="1" t="s">
        <v>717</v>
      </c>
      <c r="C13" s="2"/>
      <c r="D13" s="22" t="s">
        <v>1043</v>
      </c>
      <c r="E13" s="16">
        <v>1</v>
      </c>
      <c r="F13" s="137"/>
      <c r="H13" s="15">
        <f t="shared" si="0"/>
        <v>0</v>
      </c>
    </row>
    <row r="14" spans="1:8" ht="12.75">
      <c r="A14" s="32">
        <v>220960032</v>
      </c>
      <c r="B14" s="1" t="s">
        <v>718</v>
      </c>
      <c r="C14" s="2"/>
      <c r="D14" s="22" t="s">
        <v>1043</v>
      </c>
      <c r="E14" s="16">
        <v>1</v>
      </c>
      <c r="F14" s="137"/>
      <c r="H14" s="15">
        <f t="shared" si="0"/>
        <v>0</v>
      </c>
    </row>
    <row r="15" spans="1:8" ht="12.75">
      <c r="A15" s="32">
        <v>220960036</v>
      </c>
      <c r="B15" s="1" t="s">
        <v>719</v>
      </c>
      <c r="C15" s="2"/>
      <c r="D15" s="22" t="s">
        <v>1043</v>
      </c>
      <c r="E15" s="16">
        <v>1</v>
      </c>
      <c r="F15" s="137"/>
      <c r="H15" s="15">
        <f t="shared" si="0"/>
        <v>0</v>
      </c>
    </row>
    <row r="16" spans="1:8" ht="12.75">
      <c r="A16" s="32">
        <v>220960037</v>
      </c>
      <c r="B16" s="1" t="s">
        <v>720</v>
      </c>
      <c r="C16" s="2"/>
      <c r="D16" s="22" t="s">
        <v>1043</v>
      </c>
      <c r="E16" s="16">
        <v>1</v>
      </c>
      <c r="F16" s="137"/>
      <c r="H16" s="15">
        <f t="shared" si="0"/>
        <v>0</v>
      </c>
    </row>
    <row r="17" spans="1:8" ht="12.75">
      <c r="A17" s="32">
        <v>220960041</v>
      </c>
      <c r="B17" s="1" t="s">
        <v>722</v>
      </c>
      <c r="C17" s="2"/>
      <c r="D17" s="22" t="s">
        <v>1043</v>
      </c>
      <c r="E17" s="16">
        <v>1</v>
      </c>
      <c r="F17" s="137"/>
      <c r="H17" s="15">
        <f t="shared" si="0"/>
        <v>0</v>
      </c>
    </row>
    <row r="18" spans="1:8" ht="12.75">
      <c r="A18" s="32">
        <v>220960042</v>
      </c>
      <c r="B18" s="1" t="s">
        <v>723</v>
      </c>
      <c r="C18" s="2"/>
      <c r="D18" s="22" t="s">
        <v>1043</v>
      </c>
      <c r="E18" s="16">
        <v>1</v>
      </c>
      <c r="F18" s="137"/>
      <c r="H18" s="15">
        <f t="shared" si="0"/>
        <v>0</v>
      </c>
    </row>
    <row r="19" spans="1:8" ht="12.75">
      <c r="A19" s="32">
        <v>220960071</v>
      </c>
      <c r="B19" s="1" t="s">
        <v>13</v>
      </c>
      <c r="C19" s="2"/>
      <c r="D19" s="22" t="s">
        <v>1043</v>
      </c>
      <c r="E19" s="16">
        <v>1</v>
      </c>
      <c r="F19" s="137"/>
      <c r="H19" s="15">
        <f t="shared" si="0"/>
        <v>0</v>
      </c>
    </row>
    <row r="20" spans="1:8" ht="12.75">
      <c r="A20" s="32">
        <v>220960072</v>
      </c>
      <c r="B20" s="1" t="s">
        <v>14</v>
      </c>
      <c r="C20" s="2"/>
      <c r="D20" s="22" t="s">
        <v>1043</v>
      </c>
      <c r="E20" s="16">
        <v>1</v>
      </c>
      <c r="F20" s="137"/>
      <c r="H20" s="15">
        <f t="shared" si="0"/>
        <v>0</v>
      </c>
    </row>
    <row r="21" spans="1:8" ht="12.75">
      <c r="A21" s="32">
        <v>220960091</v>
      </c>
      <c r="B21" s="1" t="s">
        <v>15</v>
      </c>
      <c r="C21" s="2"/>
      <c r="D21" s="22" t="s">
        <v>1043</v>
      </c>
      <c r="E21" s="16">
        <v>1</v>
      </c>
      <c r="F21" s="137"/>
      <c r="H21" s="15">
        <f t="shared" si="0"/>
        <v>0</v>
      </c>
    </row>
    <row r="22" spans="1:8" ht="12.75">
      <c r="A22" s="32">
        <v>220960092</v>
      </c>
      <c r="B22" s="1" t="s">
        <v>16</v>
      </c>
      <c r="C22" s="2"/>
      <c r="D22" s="22" t="s">
        <v>1043</v>
      </c>
      <c r="E22" s="16">
        <v>1</v>
      </c>
      <c r="F22" s="137"/>
      <c r="H22" s="15">
        <f t="shared" si="0"/>
        <v>0</v>
      </c>
    </row>
    <row r="23" spans="1:8" ht="12.75">
      <c r="A23" s="32">
        <v>220960096</v>
      </c>
      <c r="B23" s="1" t="s">
        <v>745</v>
      </c>
      <c r="C23" s="2"/>
      <c r="D23" s="22" t="s">
        <v>1043</v>
      </c>
      <c r="E23" s="16">
        <v>1</v>
      </c>
      <c r="F23" s="137"/>
      <c r="H23" s="15">
        <f t="shared" si="0"/>
        <v>0</v>
      </c>
    </row>
    <row r="24" spans="1:8" ht="12.75">
      <c r="A24" s="32">
        <v>220960097</v>
      </c>
      <c r="B24" s="1" t="s">
        <v>746</v>
      </c>
      <c r="C24" s="2"/>
      <c r="D24" s="22" t="s">
        <v>1043</v>
      </c>
      <c r="E24" s="16">
        <v>1</v>
      </c>
      <c r="F24" s="137"/>
      <c r="H24" s="15">
        <f t="shared" si="0"/>
        <v>0</v>
      </c>
    </row>
    <row r="25" spans="1:8" ht="12.75">
      <c r="A25" s="32">
        <v>220960101</v>
      </c>
      <c r="B25" s="1" t="s">
        <v>747</v>
      </c>
      <c r="C25" s="2"/>
      <c r="D25" s="22" t="s">
        <v>1043</v>
      </c>
      <c r="E25" s="16">
        <v>1</v>
      </c>
      <c r="F25" s="137"/>
      <c r="H25" s="15">
        <f t="shared" si="0"/>
        <v>0</v>
      </c>
    </row>
    <row r="26" spans="1:8" ht="12.75">
      <c r="A26" s="32">
        <v>220960102</v>
      </c>
      <c r="B26" s="1" t="s">
        <v>748</v>
      </c>
      <c r="C26" s="2"/>
      <c r="D26" s="22" t="s">
        <v>1043</v>
      </c>
      <c r="E26" s="16">
        <v>1</v>
      </c>
      <c r="F26" s="137"/>
      <c r="H26" s="15">
        <f t="shared" si="0"/>
        <v>0</v>
      </c>
    </row>
    <row r="27" spans="1:8" ht="12.75">
      <c r="A27" s="32">
        <v>220960111</v>
      </c>
      <c r="B27" s="1" t="s">
        <v>749</v>
      </c>
      <c r="C27" s="2"/>
      <c r="D27" s="22" t="s">
        <v>1043</v>
      </c>
      <c r="E27" s="16">
        <v>1</v>
      </c>
      <c r="F27" s="137"/>
      <c r="H27" s="15">
        <f t="shared" si="0"/>
        <v>0</v>
      </c>
    </row>
    <row r="28" spans="1:8" ht="12.75">
      <c r="A28" s="32">
        <v>220960113</v>
      </c>
      <c r="B28" s="1" t="s">
        <v>750</v>
      </c>
      <c r="C28" s="2"/>
      <c r="D28" s="22" t="s">
        <v>1043</v>
      </c>
      <c r="E28" s="16">
        <v>1</v>
      </c>
      <c r="F28" s="137"/>
      <c r="H28" s="15">
        <f t="shared" si="0"/>
        <v>0</v>
      </c>
    </row>
    <row r="29" spans="1:8" ht="12.75">
      <c r="A29" s="32">
        <v>220960116</v>
      </c>
      <c r="B29" s="1" t="s">
        <v>186</v>
      </c>
      <c r="C29" s="2"/>
      <c r="D29" s="22" t="s">
        <v>1043</v>
      </c>
      <c r="E29" s="16">
        <v>1</v>
      </c>
      <c r="F29" s="137"/>
      <c r="H29" s="15">
        <f t="shared" si="0"/>
        <v>0</v>
      </c>
    </row>
    <row r="30" spans="1:8" ht="12.75">
      <c r="A30" s="32">
        <v>220960116</v>
      </c>
      <c r="B30" s="1" t="s">
        <v>783</v>
      </c>
      <c r="C30" s="2"/>
      <c r="D30" s="22" t="s">
        <v>1043</v>
      </c>
      <c r="E30" s="16">
        <v>1</v>
      </c>
      <c r="F30" s="137"/>
      <c r="H30" s="15">
        <f t="shared" si="0"/>
        <v>0</v>
      </c>
    </row>
    <row r="31" spans="1:8" ht="12.75">
      <c r="A31" s="32">
        <v>220960121</v>
      </c>
      <c r="B31" s="1" t="s">
        <v>714</v>
      </c>
      <c r="C31" s="2"/>
      <c r="D31" s="22" t="s">
        <v>1043</v>
      </c>
      <c r="E31" s="16">
        <v>1</v>
      </c>
      <c r="F31" s="137"/>
      <c r="H31" s="15">
        <f t="shared" si="0"/>
        <v>0</v>
      </c>
    </row>
    <row r="32" spans="1:8" ht="12.75">
      <c r="A32" s="32">
        <v>220960126</v>
      </c>
      <c r="B32" s="1" t="s">
        <v>751</v>
      </c>
      <c r="C32" s="2"/>
      <c r="D32" s="22" t="s">
        <v>1043</v>
      </c>
      <c r="E32" s="16">
        <v>1</v>
      </c>
      <c r="F32" s="137"/>
      <c r="H32" s="15">
        <f t="shared" si="0"/>
        <v>0</v>
      </c>
    </row>
    <row r="33" spans="1:8" ht="12.75">
      <c r="A33" s="32">
        <v>220960141</v>
      </c>
      <c r="B33" s="1" t="s">
        <v>753</v>
      </c>
      <c r="C33" s="2"/>
      <c r="D33" s="22" t="s">
        <v>1043</v>
      </c>
      <c r="E33" s="16">
        <v>1</v>
      </c>
      <c r="F33" s="137"/>
      <c r="H33" s="15">
        <f t="shared" si="0"/>
        <v>0</v>
      </c>
    </row>
    <row r="34" spans="1:8" ht="12.75">
      <c r="A34" s="32">
        <v>220960142</v>
      </c>
      <c r="B34" s="1" t="s">
        <v>754</v>
      </c>
      <c r="C34" s="2"/>
      <c r="D34" s="22" t="s">
        <v>1043</v>
      </c>
      <c r="E34" s="16">
        <v>1</v>
      </c>
      <c r="F34" s="137"/>
      <c r="H34" s="15">
        <f t="shared" si="0"/>
        <v>0</v>
      </c>
    </row>
    <row r="35" spans="1:8" ht="12.75">
      <c r="A35" s="32">
        <v>220960143</v>
      </c>
      <c r="B35" s="1" t="s">
        <v>755</v>
      </c>
      <c r="C35" s="2"/>
      <c r="D35" s="22" t="s">
        <v>1043</v>
      </c>
      <c r="E35" s="16">
        <v>1</v>
      </c>
      <c r="F35" s="137"/>
      <c r="H35" s="15">
        <f t="shared" si="0"/>
        <v>0</v>
      </c>
    </row>
    <row r="36" spans="1:8" ht="12.75">
      <c r="A36" s="32">
        <v>220960161</v>
      </c>
      <c r="B36" s="1" t="s">
        <v>756</v>
      </c>
      <c r="C36" s="2"/>
      <c r="D36" s="22" t="s">
        <v>1043</v>
      </c>
      <c r="E36" s="16">
        <v>1</v>
      </c>
      <c r="F36" s="137"/>
      <c r="H36" s="15">
        <f t="shared" si="0"/>
        <v>0</v>
      </c>
    </row>
    <row r="37" spans="1:8" ht="12.75">
      <c r="A37" s="32">
        <v>220960171</v>
      </c>
      <c r="B37" s="1" t="s">
        <v>757</v>
      </c>
      <c r="C37" s="2"/>
      <c r="D37" s="22" t="s">
        <v>1043</v>
      </c>
      <c r="E37" s="16">
        <v>1</v>
      </c>
      <c r="F37" s="137"/>
      <c r="H37" s="15">
        <f t="shared" si="0"/>
        <v>0</v>
      </c>
    </row>
    <row r="38" spans="1:8" ht="12.75">
      <c r="A38" s="32">
        <v>220960173</v>
      </c>
      <c r="B38" s="1" t="s">
        <v>758</v>
      </c>
      <c r="C38" s="2"/>
      <c r="D38" s="22" t="s">
        <v>1043</v>
      </c>
      <c r="E38" s="16">
        <v>1</v>
      </c>
      <c r="F38" s="137"/>
      <c r="H38" s="15">
        <f t="shared" si="0"/>
        <v>0</v>
      </c>
    </row>
    <row r="39" spans="1:8" ht="12.75">
      <c r="A39" s="32">
        <v>220960181</v>
      </c>
      <c r="B39" s="1" t="s">
        <v>759</v>
      </c>
      <c r="C39" s="2"/>
      <c r="D39" s="22" t="s">
        <v>1043</v>
      </c>
      <c r="E39" s="16">
        <v>1</v>
      </c>
      <c r="F39" s="137"/>
      <c r="H39" s="15">
        <f t="shared" si="0"/>
        <v>0</v>
      </c>
    </row>
    <row r="40" spans="1:8" ht="12.75">
      <c r="A40" s="32">
        <v>220960181</v>
      </c>
      <c r="B40" s="1" t="s">
        <v>335</v>
      </c>
      <c r="C40" s="2"/>
      <c r="D40" s="22" t="s">
        <v>1043</v>
      </c>
      <c r="E40" s="16">
        <v>1</v>
      </c>
      <c r="F40" s="137"/>
      <c r="H40" s="15">
        <f t="shared" si="0"/>
        <v>0</v>
      </c>
    </row>
    <row r="41" spans="1:8" ht="12.75" customHeight="1">
      <c r="A41" s="32">
        <v>220960156</v>
      </c>
      <c r="B41" s="1" t="s">
        <v>721</v>
      </c>
      <c r="C41" s="2"/>
      <c r="D41" s="22" t="s">
        <v>1043</v>
      </c>
      <c r="E41" s="16">
        <v>1</v>
      </c>
      <c r="F41" s="137"/>
      <c r="H41" s="15">
        <f t="shared" si="0"/>
        <v>0</v>
      </c>
    </row>
    <row r="42" spans="1:8" ht="12.75" customHeight="1">
      <c r="A42" s="32">
        <v>220960181</v>
      </c>
      <c r="B42" s="1" t="s">
        <v>278</v>
      </c>
      <c r="C42" s="2"/>
      <c r="D42" s="22" t="s">
        <v>1043</v>
      </c>
      <c r="E42" s="16">
        <v>1</v>
      </c>
      <c r="F42" s="137"/>
      <c r="H42" s="15">
        <f t="shared" si="0"/>
        <v>0</v>
      </c>
    </row>
    <row r="43" ht="8.25" customHeight="1">
      <c r="A43" s="33" t="s">
        <v>84</v>
      </c>
    </row>
    <row r="44" ht="8.25" customHeight="1"/>
    <row r="45" spans="2:8" ht="12.75">
      <c r="B45" s="14" t="s">
        <v>1212</v>
      </c>
      <c r="C45" s="2"/>
      <c r="H45" s="15">
        <f>SUM(H7:H42)</f>
        <v>0</v>
      </c>
    </row>
    <row r="48" spans="2:3" ht="14.25">
      <c r="B48" s="38" t="s">
        <v>760</v>
      </c>
      <c r="C48" s="2"/>
    </row>
    <row r="51" spans="1:8" ht="12.75">
      <c r="A51" s="32">
        <v>220060711</v>
      </c>
      <c r="B51" s="1" t="s">
        <v>761</v>
      </c>
      <c r="C51" s="2"/>
      <c r="D51" s="22" t="s">
        <v>301</v>
      </c>
      <c r="E51" s="8">
        <v>1</v>
      </c>
      <c r="F51" s="137"/>
      <c r="H51" s="15">
        <f>E51*F51</f>
        <v>0</v>
      </c>
    </row>
    <row r="52" spans="1:8" ht="12.75">
      <c r="A52" s="32">
        <v>220060712</v>
      </c>
      <c r="B52" s="1" t="s">
        <v>762</v>
      </c>
      <c r="C52" s="2"/>
      <c r="D52" s="22" t="s">
        <v>301</v>
      </c>
      <c r="E52" s="8">
        <v>1</v>
      </c>
      <c r="F52" s="137"/>
      <c r="H52" s="15">
        <f aca="true" t="shared" si="1" ref="H52:H113">E52*F52</f>
        <v>0</v>
      </c>
    </row>
    <row r="53" spans="1:8" ht="12.75">
      <c r="A53" s="32">
        <v>220061531</v>
      </c>
      <c r="B53" s="1" t="s">
        <v>846</v>
      </c>
      <c r="C53" s="2"/>
      <c r="D53" s="22" t="s">
        <v>301</v>
      </c>
      <c r="E53" s="8">
        <v>1</v>
      </c>
      <c r="F53" s="137"/>
      <c r="H53" s="15">
        <f t="shared" si="1"/>
        <v>0</v>
      </c>
    </row>
    <row r="54" spans="1:8" ht="12.75">
      <c r="A54" s="32">
        <v>220061531</v>
      </c>
      <c r="B54" s="1" t="s">
        <v>630</v>
      </c>
      <c r="C54" s="2"/>
      <c r="D54" s="22" t="s">
        <v>301</v>
      </c>
      <c r="E54" s="8">
        <v>1</v>
      </c>
      <c r="F54" s="137"/>
      <c r="H54" s="15">
        <f t="shared" si="1"/>
        <v>0</v>
      </c>
    </row>
    <row r="55" spans="1:8" ht="12.75">
      <c r="A55" s="32">
        <v>220061521</v>
      </c>
      <c r="B55" s="1" t="s">
        <v>763</v>
      </c>
      <c r="C55" s="2"/>
      <c r="D55" s="22" t="s">
        <v>301</v>
      </c>
      <c r="E55" s="8">
        <v>1</v>
      </c>
      <c r="F55" s="137"/>
      <c r="H55" s="15">
        <f t="shared" si="1"/>
        <v>0</v>
      </c>
    </row>
    <row r="56" spans="1:8" ht="12.75">
      <c r="A56" s="32">
        <v>220061522</v>
      </c>
      <c r="B56" s="1" t="s">
        <v>764</v>
      </c>
      <c r="C56" s="2"/>
      <c r="D56" s="22" t="s">
        <v>301</v>
      </c>
      <c r="E56" s="8">
        <v>1</v>
      </c>
      <c r="F56" s="137"/>
      <c r="H56" s="15">
        <f t="shared" si="1"/>
        <v>0</v>
      </c>
    </row>
    <row r="57" spans="1:8" ht="12.75">
      <c r="A57" s="32">
        <v>220061574</v>
      </c>
      <c r="B57" s="1" t="s">
        <v>126</v>
      </c>
      <c r="C57" s="2"/>
      <c r="D57" s="22" t="s">
        <v>301</v>
      </c>
      <c r="E57" s="8">
        <v>1</v>
      </c>
      <c r="F57" s="137"/>
      <c r="H57" s="15">
        <f t="shared" si="1"/>
        <v>0</v>
      </c>
    </row>
    <row r="58" spans="1:8" ht="12.75">
      <c r="A58" s="32">
        <v>220061575</v>
      </c>
      <c r="B58" s="1" t="s">
        <v>765</v>
      </c>
      <c r="C58" s="2"/>
      <c r="D58" s="22" t="s">
        <v>301</v>
      </c>
      <c r="E58" s="8">
        <v>1</v>
      </c>
      <c r="F58" s="137"/>
      <c r="H58" s="15">
        <f t="shared" si="1"/>
        <v>0</v>
      </c>
    </row>
    <row r="59" spans="1:8" ht="12.75">
      <c r="A59" s="32">
        <v>220061577</v>
      </c>
      <c r="B59" s="1" t="s">
        <v>766</v>
      </c>
      <c r="C59" s="2"/>
      <c r="D59" s="22" t="s">
        <v>301</v>
      </c>
      <c r="E59" s="8">
        <v>1</v>
      </c>
      <c r="F59" s="137"/>
      <c r="H59" s="15">
        <f t="shared" si="1"/>
        <v>0</v>
      </c>
    </row>
    <row r="60" spans="1:8" ht="12.75">
      <c r="A60" s="32">
        <v>220061580</v>
      </c>
      <c r="B60" s="1" t="s">
        <v>767</v>
      </c>
      <c r="C60" s="2"/>
      <c r="D60" s="22" t="s">
        <v>301</v>
      </c>
      <c r="E60" s="8">
        <v>1</v>
      </c>
      <c r="F60" s="137"/>
      <c r="H60" s="15">
        <f t="shared" si="1"/>
        <v>0</v>
      </c>
    </row>
    <row r="61" spans="1:8" ht="12.75">
      <c r="A61" s="32">
        <v>220061581</v>
      </c>
      <c r="B61" s="1" t="s">
        <v>768</v>
      </c>
      <c r="C61" s="2"/>
      <c r="D61" s="22" t="s">
        <v>301</v>
      </c>
      <c r="E61" s="8">
        <v>1</v>
      </c>
      <c r="F61" s="137"/>
      <c r="H61" s="15">
        <f t="shared" si="1"/>
        <v>0</v>
      </c>
    </row>
    <row r="62" spans="1:8" ht="12.75">
      <c r="A62" s="32">
        <v>220061583</v>
      </c>
      <c r="B62" s="1" t="s">
        <v>769</v>
      </c>
      <c r="C62" s="2"/>
      <c r="D62" s="22" t="s">
        <v>301</v>
      </c>
      <c r="E62" s="8">
        <v>1</v>
      </c>
      <c r="F62" s="137"/>
      <c r="H62" s="15">
        <f t="shared" si="1"/>
        <v>0</v>
      </c>
    </row>
    <row r="63" spans="1:8" ht="12.75">
      <c r="A63" s="32">
        <v>220061552</v>
      </c>
      <c r="B63" s="1" t="s">
        <v>127</v>
      </c>
      <c r="C63" s="2"/>
      <c r="D63" s="22" t="s">
        <v>301</v>
      </c>
      <c r="E63" s="8">
        <v>1</v>
      </c>
      <c r="F63" s="137"/>
      <c r="H63" s="15">
        <f t="shared" si="1"/>
        <v>0</v>
      </c>
    </row>
    <row r="64" spans="1:8" ht="12.75">
      <c r="A64" s="32">
        <v>220061552</v>
      </c>
      <c r="B64" s="1" t="s">
        <v>128</v>
      </c>
      <c r="C64" s="2"/>
      <c r="D64" s="22" t="s">
        <v>301</v>
      </c>
      <c r="E64" s="8">
        <v>1</v>
      </c>
      <c r="F64" s="137"/>
      <c r="H64" s="15">
        <f t="shared" si="1"/>
        <v>0</v>
      </c>
    </row>
    <row r="65" spans="1:8" ht="12.75">
      <c r="A65" s="32">
        <v>220061553</v>
      </c>
      <c r="B65" s="1" t="s">
        <v>129</v>
      </c>
      <c r="C65" s="2"/>
      <c r="D65" s="22" t="s">
        <v>301</v>
      </c>
      <c r="E65" s="8">
        <v>1</v>
      </c>
      <c r="F65" s="137"/>
      <c r="H65" s="15">
        <f t="shared" si="1"/>
        <v>0</v>
      </c>
    </row>
    <row r="66" spans="1:8" ht="12.75">
      <c r="A66" s="32">
        <v>220061554</v>
      </c>
      <c r="B66" s="1" t="s">
        <v>130</v>
      </c>
      <c r="C66" s="2"/>
      <c r="D66" s="22" t="s">
        <v>301</v>
      </c>
      <c r="E66" s="8">
        <v>1</v>
      </c>
      <c r="F66" s="137"/>
      <c r="H66" s="15">
        <f t="shared" si="1"/>
        <v>0</v>
      </c>
    </row>
    <row r="67" spans="1:8" ht="12.75">
      <c r="A67" s="32">
        <v>220061555</v>
      </c>
      <c r="B67" s="1" t="s">
        <v>131</v>
      </c>
      <c r="C67" s="2"/>
      <c r="D67" s="22" t="s">
        <v>301</v>
      </c>
      <c r="E67" s="8">
        <v>1</v>
      </c>
      <c r="F67" s="137"/>
      <c r="H67" s="15">
        <f t="shared" si="1"/>
        <v>0</v>
      </c>
    </row>
    <row r="68" spans="1:8" ht="12.75">
      <c r="A68" s="32">
        <v>220061701</v>
      </c>
      <c r="B68" s="1" t="s">
        <v>770</v>
      </c>
      <c r="C68" s="2"/>
      <c r="D68" s="22" t="s">
        <v>301</v>
      </c>
      <c r="E68" s="8">
        <v>1</v>
      </c>
      <c r="F68" s="137"/>
      <c r="H68" s="15">
        <f t="shared" si="1"/>
        <v>0</v>
      </c>
    </row>
    <row r="69" spans="1:8" ht="12.75">
      <c r="A69" s="32">
        <v>220070133</v>
      </c>
      <c r="B69" s="1" t="s">
        <v>771</v>
      </c>
      <c r="C69" s="2"/>
      <c r="D69" s="22" t="s">
        <v>1043</v>
      </c>
      <c r="E69" s="8">
        <v>1</v>
      </c>
      <c r="F69" s="137"/>
      <c r="H69" s="15">
        <f t="shared" si="1"/>
        <v>0</v>
      </c>
    </row>
    <row r="70" spans="1:8" ht="12.75">
      <c r="A70" s="32">
        <v>220070134</v>
      </c>
      <c r="B70" s="1" t="s">
        <v>773</v>
      </c>
      <c r="C70" s="2"/>
      <c r="D70" s="22" t="s">
        <v>1043</v>
      </c>
      <c r="E70" s="8">
        <v>1</v>
      </c>
      <c r="F70" s="137"/>
      <c r="H70" s="15">
        <f t="shared" si="1"/>
        <v>0</v>
      </c>
    </row>
    <row r="71" spans="1:8" ht="12.75">
      <c r="A71" s="32">
        <v>220070136</v>
      </c>
      <c r="B71" s="1" t="s">
        <v>774</v>
      </c>
      <c r="C71" s="2"/>
      <c r="D71" s="22" t="s">
        <v>1043</v>
      </c>
      <c r="E71" s="8">
        <v>1</v>
      </c>
      <c r="F71" s="137"/>
      <c r="H71" s="15">
        <f t="shared" si="1"/>
        <v>0</v>
      </c>
    </row>
    <row r="72" spans="1:8" ht="12.75">
      <c r="A72" s="32">
        <v>220070137</v>
      </c>
      <c r="B72" s="1" t="s">
        <v>775</v>
      </c>
      <c r="C72" s="2"/>
      <c r="D72" s="22" t="s">
        <v>1043</v>
      </c>
      <c r="E72" s="8">
        <v>1</v>
      </c>
      <c r="F72" s="137"/>
      <c r="H72" s="15">
        <f t="shared" si="1"/>
        <v>0</v>
      </c>
    </row>
    <row r="73" spans="1:8" ht="12.75">
      <c r="A73" s="32">
        <v>220080033</v>
      </c>
      <c r="B73" s="1" t="s">
        <v>163</v>
      </c>
      <c r="C73" s="2"/>
      <c r="D73" s="22" t="s">
        <v>1043</v>
      </c>
      <c r="E73" s="8">
        <v>1</v>
      </c>
      <c r="F73" s="137"/>
      <c r="H73" s="15">
        <f t="shared" si="1"/>
        <v>0</v>
      </c>
    </row>
    <row r="74" spans="1:8" ht="12.75">
      <c r="A74" s="32">
        <v>220080034</v>
      </c>
      <c r="B74" s="1" t="s">
        <v>164</v>
      </c>
      <c r="C74" s="2"/>
      <c r="D74" s="22" t="s">
        <v>1043</v>
      </c>
      <c r="E74" s="8">
        <v>1</v>
      </c>
      <c r="F74" s="137"/>
      <c r="H74" s="15">
        <f t="shared" si="1"/>
        <v>0</v>
      </c>
    </row>
    <row r="75" spans="1:8" ht="12" customHeight="1">
      <c r="A75" s="32">
        <v>220080034</v>
      </c>
      <c r="B75" s="1" t="s">
        <v>165</v>
      </c>
      <c r="C75" s="2"/>
      <c r="D75" s="22" t="s">
        <v>1043</v>
      </c>
      <c r="E75" s="8">
        <v>1</v>
      </c>
      <c r="F75" s="137"/>
      <c r="H75" s="15">
        <f t="shared" si="1"/>
        <v>0</v>
      </c>
    </row>
    <row r="76" spans="1:8" ht="12.75">
      <c r="A76" s="32">
        <v>220080035</v>
      </c>
      <c r="B76" s="1" t="s">
        <v>166</v>
      </c>
      <c r="C76" s="2"/>
      <c r="D76" s="22" t="s">
        <v>1043</v>
      </c>
      <c r="E76" s="8">
        <v>1</v>
      </c>
      <c r="F76" s="137"/>
      <c r="H76" s="15">
        <f t="shared" si="1"/>
        <v>0</v>
      </c>
    </row>
    <row r="77" spans="1:8" ht="12.75">
      <c r="A77" s="32">
        <v>220080037</v>
      </c>
      <c r="B77" s="1" t="s">
        <v>167</v>
      </c>
      <c r="C77" s="2"/>
      <c r="D77" s="22" t="s">
        <v>1043</v>
      </c>
      <c r="E77" s="8">
        <v>1</v>
      </c>
      <c r="F77" s="137"/>
      <c r="H77" s="15">
        <f t="shared" si="1"/>
        <v>0</v>
      </c>
    </row>
    <row r="78" spans="1:8" ht="12.75">
      <c r="A78" s="32">
        <v>220080038</v>
      </c>
      <c r="B78" s="1" t="s">
        <v>168</v>
      </c>
      <c r="C78" s="2"/>
      <c r="D78" s="22" t="s">
        <v>1043</v>
      </c>
      <c r="E78" s="8">
        <v>1</v>
      </c>
      <c r="F78" s="137"/>
      <c r="H78" s="15">
        <f t="shared" si="1"/>
        <v>0</v>
      </c>
    </row>
    <row r="79" spans="1:8" ht="12.75">
      <c r="A79" s="32">
        <v>220080039</v>
      </c>
      <c r="B79" s="1" t="s">
        <v>169</v>
      </c>
      <c r="C79" s="2"/>
      <c r="D79" s="22" t="s">
        <v>1043</v>
      </c>
      <c r="E79" s="8">
        <v>1</v>
      </c>
      <c r="F79" s="137"/>
      <c r="H79" s="15">
        <f t="shared" si="1"/>
        <v>0</v>
      </c>
    </row>
    <row r="80" spans="1:8" ht="12.75">
      <c r="A80" s="32">
        <v>220080040</v>
      </c>
      <c r="B80" s="1" t="s">
        <v>170</v>
      </c>
      <c r="C80" s="2"/>
      <c r="D80" s="22" t="s">
        <v>1043</v>
      </c>
      <c r="E80" s="8">
        <v>1</v>
      </c>
      <c r="F80" s="137"/>
      <c r="H80" s="15">
        <f t="shared" si="1"/>
        <v>0</v>
      </c>
    </row>
    <row r="81" spans="1:8" ht="12.75">
      <c r="A81" s="32">
        <v>220080041</v>
      </c>
      <c r="B81" s="1" t="s">
        <v>171</v>
      </c>
      <c r="C81" s="2"/>
      <c r="D81" s="22" t="s">
        <v>1043</v>
      </c>
      <c r="E81" s="8">
        <v>1</v>
      </c>
      <c r="F81" s="137"/>
      <c r="H81" s="15">
        <f t="shared" si="1"/>
        <v>0</v>
      </c>
    </row>
    <row r="82" spans="1:8" ht="12.75">
      <c r="A82" s="32">
        <v>220080037</v>
      </c>
      <c r="B82" s="1" t="s">
        <v>776</v>
      </c>
      <c r="C82" s="2"/>
      <c r="D82" s="22" t="s">
        <v>1043</v>
      </c>
      <c r="E82" s="8">
        <v>1</v>
      </c>
      <c r="F82" s="137"/>
      <c r="H82" s="15">
        <f t="shared" si="1"/>
        <v>0</v>
      </c>
    </row>
    <row r="83" spans="1:8" ht="12.75">
      <c r="A83" s="32">
        <v>220080038</v>
      </c>
      <c r="B83" s="1" t="s">
        <v>777</v>
      </c>
      <c r="C83" s="2"/>
      <c r="D83" s="22" t="s">
        <v>1043</v>
      </c>
      <c r="E83" s="8">
        <v>1</v>
      </c>
      <c r="F83" s="137"/>
      <c r="H83" s="15">
        <f t="shared" si="1"/>
        <v>0</v>
      </c>
    </row>
    <row r="84" spans="1:8" ht="12.75">
      <c r="A84" s="32">
        <v>220080802</v>
      </c>
      <c r="B84" s="1" t="s">
        <v>778</v>
      </c>
      <c r="C84" s="2"/>
      <c r="D84" s="22" t="s">
        <v>1043</v>
      </c>
      <c r="E84" s="8">
        <v>1</v>
      </c>
      <c r="F84" s="137"/>
      <c r="H84" s="15">
        <f t="shared" si="1"/>
        <v>0</v>
      </c>
    </row>
    <row r="85" spans="1:8" ht="12.75">
      <c r="A85" s="32">
        <v>220110023</v>
      </c>
      <c r="B85" s="1" t="s">
        <v>779</v>
      </c>
      <c r="C85" s="2"/>
      <c r="D85" s="22" t="s">
        <v>1043</v>
      </c>
      <c r="E85" s="8">
        <v>1</v>
      </c>
      <c r="F85" s="137"/>
      <c r="H85" s="15">
        <f t="shared" si="1"/>
        <v>0</v>
      </c>
    </row>
    <row r="86" spans="1:8" ht="12.75">
      <c r="A86" s="32">
        <v>220110024</v>
      </c>
      <c r="B86" s="1" t="s">
        <v>784</v>
      </c>
      <c r="C86" s="2"/>
      <c r="D86" s="22" t="s">
        <v>1043</v>
      </c>
      <c r="E86" s="8">
        <v>1</v>
      </c>
      <c r="F86" s="137"/>
      <c r="H86" s="15">
        <f t="shared" si="1"/>
        <v>0</v>
      </c>
    </row>
    <row r="87" spans="1:8" ht="12.75">
      <c r="A87" s="32">
        <v>220110025</v>
      </c>
      <c r="B87" s="1" t="s">
        <v>1091</v>
      </c>
      <c r="C87" s="2"/>
      <c r="D87" s="22" t="s">
        <v>1043</v>
      </c>
      <c r="E87" s="8">
        <v>1</v>
      </c>
      <c r="F87" s="137"/>
      <c r="H87" s="15">
        <f t="shared" si="1"/>
        <v>0</v>
      </c>
    </row>
    <row r="88" spans="1:8" ht="12.75">
      <c r="A88" s="32">
        <v>220110026</v>
      </c>
      <c r="B88" s="1" t="s">
        <v>785</v>
      </c>
      <c r="C88" s="2"/>
      <c r="D88" s="22" t="s">
        <v>1043</v>
      </c>
      <c r="E88" s="8">
        <v>1</v>
      </c>
      <c r="F88" s="137"/>
      <c r="H88" s="15">
        <f t="shared" si="1"/>
        <v>0</v>
      </c>
    </row>
    <row r="89" spans="1:8" ht="12.75">
      <c r="A89" s="32">
        <v>220110083</v>
      </c>
      <c r="B89" s="1" t="s">
        <v>146</v>
      </c>
      <c r="C89" s="2"/>
      <c r="D89" s="22" t="s">
        <v>1043</v>
      </c>
      <c r="E89" s="8">
        <v>1</v>
      </c>
      <c r="F89" s="137"/>
      <c r="H89" s="15">
        <f t="shared" si="1"/>
        <v>0</v>
      </c>
    </row>
    <row r="90" spans="1:8" ht="12.75">
      <c r="A90" s="32">
        <v>220110084</v>
      </c>
      <c r="B90" s="1" t="s">
        <v>786</v>
      </c>
      <c r="C90" s="2"/>
      <c r="D90" s="22" t="s">
        <v>1043</v>
      </c>
      <c r="E90" s="8">
        <v>1</v>
      </c>
      <c r="F90" s="137"/>
      <c r="H90" s="15">
        <f t="shared" si="1"/>
        <v>0</v>
      </c>
    </row>
    <row r="91" spans="1:8" ht="12.75">
      <c r="A91" s="32">
        <v>220110085</v>
      </c>
      <c r="B91" s="1" t="s">
        <v>147</v>
      </c>
      <c r="C91" s="2"/>
      <c r="D91" s="22" t="s">
        <v>1043</v>
      </c>
      <c r="E91" s="8">
        <v>1</v>
      </c>
      <c r="F91" s="137"/>
      <c r="H91" s="15">
        <f t="shared" si="1"/>
        <v>0</v>
      </c>
    </row>
    <row r="92" spans="1:8" ht="12.75">
      <c r="A92" s="32">
        <v>220110086</v>
      </c>
      <c r="B92" s="1" t="s">
        <v>787</v>
      </c>
      <c r="C92" s="2"/>
      <c r="D92" s="22" t="s">
        <v>1043</v>
      </c>
      <c r="E92" s="8">
        <v>1</v>
      </c>
      <c r="F92" s="137"/>
      <c r="H92" s="15">
        <f t="shared" si="1"/>
        <v>0</v>
      </c>
    </row>
    <row r="93" spans="1:8" ht="12.75">
      <c r="A93" s="32">
        <v>220110086</v>
      </c>
      <c r="B93" s="1" t="s">
        <v>133</v>
      </c>
      <c r="C93" s="2"/>
      <c r="D93" s="22" t="s">
        <v>1043</v>
      </c>
      <c r="E93" s="8">
        <v>1</v>
      </c>
      <c r="F93" s="137"/>
      <c r="H93" s="15">
        <f t="shared" si="1"/>
        <v>0</v>
      </c>
    </row>
    <row r="94" spans="1:8" ht="12.75">
      <c r="A94" s="32">
        <v>220110086</v>
      </c>
      <c r="B94" s="1" t="s">
        <v>132</v>
      </c>
      <c r="C94" s="2"/>
      <c r="D94" s="22" t="s">
        <v>1043</v>
      </c>
      <c r="E94" s="8">
        <v>1</v>
      </c>
      <c r="F94" s="137"/>
      <c r="H94" s="15">
        <f t="shared" si="1"/>
        <v>0</v>
      </c>
    </row>
    <row r="95" spans="1:8" ht="12.75">
      <c r="A95" s="32">
        <v>220111776</v>
      </c>
      <c r="B95" s="1" t="s">
        <v>788</v>
      </c>
      <c r="C95" s="2"/>
      <c r="D95" s="22" t="s">
        <v>301</v>
      </c>
      <c r="E95" s="8">
        <v>1</v>
      </c>
      <c r="F95" s="137"/>
      <c r="H95" s="15">
        <f t="shared" si="1"/>
        <v>0</v>
      </c>
    </row>
    <row r="96" spans="1:8" ht="12.75">
      <c r="A96" s="32">
        <v>220111881</v>
      </c>
      <c r="B96" s="1" t="s">
        <v>789</v>
      </c>
      <c r="C96" s="2"/>
      <c r="D96" s="22" t="s">
        <v>1043</v>
      </c>
      <c r="E96" s="8">
        <v>1</v>
      </c>
      <c r="F96" s="137"/>
      <c r="H96" s="15">
        <f t="shared" si="1"/>
        <v>0</v>
      </c>
    </row>
    <row r="97" spans="1:8" ht="12.75">
      <c r="A97" s="32">
        <v>220300001</v>
      </c>
      <c r="B97" s="1" t="s">
        <v>790</v>
      </c>
      <c r="C97" s="2"/>
      <c r="D97" s="22" t="s">
        <v>1043</v>
      </c>
      <c r="E97" s="8">
        <v>1</v>
      </c>
      <c r="F97" s="137"/>
      <c r="H97" s="15">
        <f t="shared" si="1"/>
        <v>0</v>
      </c>
    </row>
    <row r="98" spans="1:8" ht="12.75">
      <c r="A98" s="32">
        <v>220300002</v>
      </c>
      <c r="B98" s="1" t="s">
        <v>803</v>
      </c>
      <c r="C98" s="2"/>
      <c r="D98" s="22" t="s">
        <v>1043</v>
      </c>
      <c r="E98" s="8">
        <v>1</v>
      </c>
      <c r="F98" s="137"/>
      <c r="H98" s="15">
        <f t="shared" si="1"/>
        <v>0</v>
      </c>
    </row>
    <row r="99" spans="1:8" ht="12.75">
      <c r="A99" s="32">
        <v>220300003</v>
      </c>
      <c r="B99" s="1" t="s">
        <v>804</v>
      </c>
      <c r="C99" s="2"/>
      <c r="D99" s="22" t="s">
        <v>1043</v>
      </c>
      <c r="E99" s="8">
        <v>1</v>
      </c>
      <c r="F99" s="137"/>
      <c r="H99" s="15">
        <f t="shared" si="1"/>
        <v>0</v>
      </c>
    </row>
    <row r="100" spans="1:8" ht="12.75">
      <c r="A100" s="32">
        <v>220300004</v>
      </c>
      <c r="B100" s="1" t="s">
        <v>805</v>
      </c>
      <c r="C100" s="2"/>
      <c r="D100" s="22" t="s">
        <v>1043</v>
      </c>
      <c r="E100" s="8">
        <v>1</v>
      </c>
      <c r="F100" s="137"/>
      <c r="H100" s="15">
        <f t="shared" si="1"/>
        <v>0</v>
      </c>
    </row>
    <row r="101" spans="1:8" ht="12.75">
      <c r="A101" s="32">
        <v>220300005</v>
      </c>
      <c r="B101" s="1" t="s">
        <v>806</v>
      </c>
      <c r="C101" s="2"/>
      <c r="D101" s="22" t="s">
        <v>1043</v>
      </c>
      <c r="E101" s="8">
        <v>1</v>
      </c>
      <c r="F101" s="137"/>
      <c r="H101" s="15">
        <f t="shared" si="1"/>
        <v>0</v>
      </c>
    </row>
    <row r="102" spans="1:8" ht="12.75">
      <c r="A102" s="32">
        <v>220300007</v>
      </c>
      <c r="B102" s="1" t="s">
        <v>807</v>
      </c>
      <c r="C102" s="2"/>
      <c r="D102" s="22" t="s">
        <v>1043</v>
      </c>
      <c r="E102" s="8">
        <v>1</v>
      </c>
      <c r="F102" s="137"/>
      <c r="H102" s="15">
        <f t="shared" si="1"/>
        <v>0</v>
      </c>
    </row>
    <row r="103" spans="1:8" ht="12.75">
      <c r="A103" s="32">
        <v>220300173</v>
      </c>
      <c r="B103" s="1" t="s">
        <v>158</v>
      </c>
      <c r="C103" s="2"/>
      <c r="D103" s="22" t="s">
        <v>1043</v>
      </c>
      <c r="E103" s="8">
        <v>1</v>
      </c>
      <c r="F103" s="137"/>
      <c r="H103" s="15">
        <f t="shared" si="1"/>
        <v>0</v>
      </c>
    </row>
    <row r="104" spans="1:8" ht="12.75">
      <c r="A104" s="32">
        <v>220300174</v>
      </c>
      <c r="B104" s="1" t="s">
        <v>829</v>
      </c>
      <c r="C104" s="2"/>
      <c r="D104" s="22" t="s">
        <v>1043</v>
      </c>
      <c r="E104" s="8">
        <v>1</v>
      </c>
      <c r="F104" s="137"/>
      <c r="H104" s="15">
        <f t="shared" si="1"/>
        <v>0</v>
      </c>
    </row>
    <row r="105" spans="1:8" ht="12.75">
      <c r="A105" s="32">
        <v>220300176</v>
      </c>
      <c r="B105" s="1" t="s">
        <v>830</v>
      </c>
      <c r="C105" s="2"/>
      <c r="D105" s="22" t="s">
        <v>1043</v>
      </c>
      <c r="E105" s="8">
        <v>1</v>
      </c>
      <c r="F105" s="137"/>
      <c r="H105" s="15">
        <f t="shared" si="1"/>
        <v>0</v>
      </c>
    </row>
    <row r="106" spans="1:8" ht="12.75">
      <c r="A106" s="32">
        <v>220300178</v>
      </c>
      <c r="B106" s="1" t="s">
        <v>157</v>
      </c>
      <c r="C106" s="2"/>
      <c r="D106" s="22" t="s">
        <v>1043</v>
      </c>
      <c r="E106" s="8">
        <v>1</v>
      </c>
      <c r="F106" s="137"/>
      <c r="H106" s="15">
        <f t="shared" si="1"/>
        <v>0</v>
      </c>
    </row>
    <row r="107" spans="1:8" ht="12.75">
      <c r="A107" s="32">
        <v>220300178</v>
      </c>
      <c r="B107" s="1" t="s">
        <v>159</v>
      </c>
      <c r="C107" s="2"/>
      <c r="D107" s="22" t="s">
        <v>1043</v>
      </c>
      <c r="E107" s="8">
        <v>1</v>
      </c>
      <c r="F107" s="137"/>
      <c r="H107" s="15">
        <f t="shared" si="1"/>
        <v>0</v>
      </c>
    </row>
    <row r="108" spans="1:8" ht="12.75">
      <c r="A108" s="32">
        <v>220300178</v>
      </c>
      <c r="B108" s="1" t="s">
        <v>160</v>
      </c>
      <c r="C108" s="2"/>
      <c r="D108" s="22" t="s">
        <v>1043</v>
      </c>
      <c r="E108" s="8">
        <v>1</v>
      </c>
      <c r="F108" s="137"/>
      <c r="H108" s="15">
        <f t="shared" si="1"/>
        <v>0</v>
      </c>
    </row>
    <row r="109" spans="1:8" ht="12.75">
      <c r="A109" s="32">
        <v>220300173</v>
      </c>
      <c r="B109" s="1" t="s">
        <v>161</v>
      </c>
      <c r="C109" s="2"/>
      <c r="D109" s="22" t="s">
        <v>1043</v>
      </c>
      <c r="E109" s="8">
        <v>1</v>
      </c>
      <c r="F109" s="137"/>
      <c r="H109" s="15">
        <f t="shared" si="1"/>
        <v>0</v>
      </c>
    </row>
    <row r="110" spans="1:8" ht="12.75">
      <c r="A110" s="32">
        <v>220300174</v>
      </c>
      <c r="B110" s="1" t="s">
        <v>174</v>
      </c>
      <c r="C110" s="2"/>
      <c r="D110" s="22" t="s">
        <v>1043</v>
      </c>
      <c r="E110" s="8">
        <v>1</v>
      </c>
      <c r="F110" s="137"/>
      <c r="H110" s="15">
        <f t="shared" si="1"/>
        <v>0</v>
      </c>
    </row>
    <row r="111" spans="1:8" ht="12.75">
      <c r="A111" s="32">
        <v>220300176</v>
      </c>
      <c r="B111" s="1" t="s">
        <v>175</v>
      </c>
      <c r="C111" s="2"/>
      <c r="D111" s="22" t="s">
        <v>1043</v>
      </c>
      <c r="E111" s="8">
        <v>1</v>
      </c>
      <c r="F111" s="137"/>
      <c r="H111" s="15">
        <f t="shared" si="1"/>
        <v>0</v>
      </c>
    </row>
    <row r="112" spans="1:8" ht="12.75">
      <c r="A112" s="32">
        <v>220300178</v>
      </c>
      <c r="B112" s="1" t="s">
        <v>176</v>
      </c>
      <c r="C112" s="2"/>
      <c r="D112" s="22" t="s">
        <v>1043</v>
      </c>
      <c r="E112" s="8">
        <v>1</v>
      </c>
      <c r="F112" s="137"/>
      <c r="H112" s="15">
        <f t="shared" si="1"/>
        <v>0</v>
      </c>
    </row>
    <row r="113" spans="1:8" ht="12.75">
      <c r="A113" s="32">
        <v>220300178</v>
      </c>
      <c r="B113" s="1" t="s">
        <v>177</v>
      </c>
      <c r="C113" s="2"/>
      <c r="D113" s="22" t="s">
        <v>1043</v>
      </c>
      <c r="E113" s="8">
        <v>1</v>
      </c>
      <c r="F113" s="137"/>
      <c r="H113" s="15">
        <f t="shared" si="1"/>
        <v>0</v>
      </c>
    </row>
    <row r="114" spans="1:8" ht="12.75">
      <c r="A114" s="32">
        <v>220300178</v>
      </c>
      <c r="B114" s="1" t="s">
        <v>178</v>
      </c>
      <c r="C114" s="2"/>
      <c r="D114" s="22" t="s">
        <v>1043</v>
      </c>
      <c r="E114" s="8">
        <v>1</v>
      </c>
      <c r="F114" s="137"/>
      <c r="H114" s="15">
        <f aca="true" t="shared" si="2" ref="H114:H125">E114*F114</f>
        <v>0</v>
      </c>
    </row>
    <row r="115" spans="1:8" ht="12.75" customHeight="1">
      <c r="A115" s="32">
        <v>220300421</v>
      </c>
      <c r="B115" s="1" t="s">
        <v>831</v>
      </c>
      <c r="C115" s="2"/>
      <c r="D115" s="22" t="s">
        <v>1043</v>
      </c>
      <c r="E115" s="8">
        <v>1</v>
      </c>
      <c r="F115" s="137"/>
      <c r="H115" s="15">
        <f t="shared" si="2"/>
        <v>0</v>
      </c>
    </row>
    <row r="116" spans="1:8" ht="12.75">
      <c r="A116" s="32">
        <v>220300451</v>
      </c>
      <c r="B116" s="1" t="s">
        <v>179</v>
      </c>
      <c r="C116" s="2"/>
      <c r="D116" s="22" t="s">
        <v>1043</v>
      </c>
      <c r="E116" s="8">
        <v>1</v>
      </c>
      <c r="F116" s="137"/>
      <c r="H116" s="15">
        <f t="shared" si="2"/>
        <v>0</v>
      </c>
    </row>
    <row r="117" spans="1:8" ht="12.75">
      <c r="A117" s="32">
        <v>220300452</v>
      </c>
      <c r="B117" s="1" t="s">
        <v>180</v>
      </c>
      <c r="C117" s="2"/>
      <c r="D117" s="22" t="s">
        <v>1043</v>
      </c>
      <c r="E117" s="8">
        <v>1</v>
      </c>
      <c r="F117" s="137"/>
      <c r="H117" s="15">
        <f t="shared" si="2"/>
        <v>0</v>
      </c>
    </row>
    <row r="118" spans="1:8" ht="12.75">
      <c r="A118" s="32">
        <v>220300453</v>
      </c>
      <c r="B118" s="1" t="s">
        <v>181</v>
      </c>
      <c r="C118" s="2"/>
      <c r="D118" s="22" t="s">
        <v>1043</v>
      </c>
      <c r="E118" s="8">
        <v>1</v>
      </c>
      <c r="F118" s="137"/>
      <c r="H118" s="15">
        <f t="shared" si="2"/>
        <v>0</v>
      </c>
    </row>
    <row r="119" spans="1:8" ht="12.75">
      <c r="A119" s="32">
        <v>220300454</v>
      </c>
      <c r="B119" s="1" t="s">
        <v>182</v>
      </c>
      <c r="C119" s="2"/>
      <c r="D119" s="22" t="s">
        <v>1043</v>
      </c>
      <c r="E119" s="8">
        <v>1</v>
      </c>
      <c r="F119" s="137"/>
      <c r="H119" s="15">
        <f t="shared" si="2"/>
        <v>0</v>
      </c>
    </row>
    <row r="120" spans="1:8" ht="12.75">
      <c r="A120" s="32">
        <v>220300471</v>
      </c>
      <c r="B120" s="1" t="s">
        <v>183</v>
      </c>
      <c r="C120" s="2"/>
      <c r="D120" s="22" t="s">
        <v>1043</v>
      </c>
      <c r="E120" s="8">
        <v>1</v>
      </c>
      <c r="F120" s="137"/>
      <c r="H120" s="15">
        <f t="shared" si="2"/>
        <v>0</v>
      </c>
    </row>
    <row r="121" spans="1:8" ht="12.75">
      <c r="A121" s="32">
        <v>220300472</v>
      </c>
      <c r="B121" s="1" t="s">
        <v>184</v>
      </c>
      <c r="C121" s="2"/>
      <c r="D121" s="22" t="s">
        <v>1043</v>
      </c>
      <c r="E121" s="8">
        <v>1</v>
      </c>
      <c r="F121" s="137"/>
      <c r="H121" s="15">
        <f t="shared" si="2"/>
        <v>0</v>
      </c>
    </row>
    <row r="122" spans="1:8" ht="12.75">
      <c r="A122" s="32">
        <v>220300473</v>
      </c>
      <c r="B122" s="1" t="s">
        <v>187</v>
      </c>
      <c r="C122" s="2"/>
      <c r="D122" s="22" t="s">
        <v>1043</v>
      </c>
      <c r="E122" s="8">
        <v>1</v>
      </c>
      <c r="F122" s="137"/>
      <c r="H122" s="15">
        <f t="shared" si="2"/>
        <v>0</v>
      </c>
    </row>
    <row r="123" spans="1:8" ht="12.75">
      <c r="A123" s="32">
        <v>220300474</v>
      </c>
      <c r="B123" s="1" t="s">
        <v>188</v>
      </c>
      <c r="C123" s="2"/>
      <c r="D123" s="22" t="s">
        <v>1043</v>
      </c>
      <c r="E123" s="8">
        <v>1</v>
      </c>
      <c r="F123" s="137"/>
      <c r="H123" s="15">
        <f t="shared" si="2"/>
        <v>0</v>
      </c>
    </row>
    <row r="124" spans="1:8" ht="12.75">
      <c r="A124" s="32">
        <v>220300475</v>
      </c>
      <c r="B124" s="1" t="s">
        <v>189</v>
      </c>
      <c r="C124" s="2"/>
      <c r="D124" s="22" t="s">
        <v>1043</v>
      </c>
      <c r="E124" s="8">
        <v>1</v>
      </c>
      <c r="F124" s="137"/>
      <c r="H124" s="15">
        <f t="shared" si="2"/>
        <v>0</v>
      </c>
    </row>
    <row r="125" spans="1:8" ht="12.75">
      <c r="A125" s="32">
        <v>220300476</v>
      </c>
      <c r="B125" s="1" t="s">
        <v>194</v>
      </c>
      <c r="C125" s="2"/>
      <c r="D125" s="22" t="s">
        <v>1043</v>
      </c>
      <c r="E125" s="8">
        <v>1</v>
      </c>
      <c r="F125" s="137"/>
      <c r="H125" s="15">
        <f t="shared" si="2"/>
        <v>0</v>
      </c>
    </row>
    <row r="126" ht="8.25" customHeight="1">
      <c r="A126" s="33" t="s">
        <v>84</v>
      </c>
    </row>
    <row r="128" spans="2:8" ht="12.75">
      <c r="B128" s="14" t="s">
        <v>1213</v>
      </c>
      <c r="C128" s="2"/>
      <c r="H128" s="15">
        <f>SUM(H51:H125)</f>
        <v>0</v>
      </c>
    </row>
    <row r="129" ht="8.25" customHeight="1"/>
    <row r="130" ht="8.25" customHeight="1">
      <c r="A130" s="33" t="s">
        <v>84</v>
      </c>
    </row>
    <row r="131" spans="1:8" s="44" customFormat="1" ht="12.75">
      <c r="A131" s="54"/>
      <c r="B131" s="36" t="s">
        <v>1214</v>
      </c>
      <c r="C131" s="39"/>
      <c r="D131" s="40"/>
      <c r="E131" s="41"/>
      <c r="F131" s="42"/>
      <c r="G131" s="42"/>
      <c r="H131" s="18">
        <f>H45+H128</f>
        <v>0</v>
      </c>
    </row>
    <row r="132" ht="12.75">
      <c r="A132" s="34"/>
    </row>
  </sheetData>
  <sheetProtection password="CF7A" sheet="1"/>
  <protectedRanges>
    <protectedRange sqref="F51:F125" name="Oblast2"/>
    <protectedRange sqref="F7:F42" name="Oblast1"/>
  </protectedRanges>
  <autoFilter ref="A1:H132"/>
  <printOptions horizontalCentered="1"/>
  <pageMargins left="0.2755905511811024" right="0.07874015748031496" top="0.8661417322834646" bottom="0.5905511811023623" header="0.35433070866141736" footer="0.3937007874015748"/>
  <pageSetup blackAndWhite="1" horizontalDpi="600" verticalDpi="600" orientation="portrait" paperSize="9" scale="91" r:id="rId1"/>
  <headerFooter alignWithMargins="0">
    <oddHeader>&amp;CRozpočet - Havarijní opravy SSZ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5"/>
  <sheetViews>
    <sheetView zoomScale="115" zoomScaleNormal="115" zoomScaleSheetLayoutView="125" workbookViewId="0" topLeftCell="A76">
      <selection activeCell="G19" sqref="G19"/>
    </sheetView>
  </sheetViews>
  <sheetFormatPr defaultColWidth="9.75390625" defaultRowHeight="12.75"/>
  <cols>
    <col min="1" max="1" width="9.375" style="31" customWidth="1"/>
    <col min="2" max="2" width="38.75390625" style="7" customWidth="1"/>
    <col min="3" max="3" width="9.00390625" style="5" customWidth="1"/>
    <col min="4" max="4" width="2.75390625" style="25" customWidth="1"/>
    <col min="5" max="5" width="7.00390625" style="8" customWidth="1"/>
    <col min="6" max="8" width="10.375" style="9" customWidth="1"/>
    <col min="9" max="16384" width="9.75390625" style="7" customWidth="1"/>
  </cols>
  <sheetData>
    <row r="1" spans="1:8" s="5" customFormat="1" ht="12.75">
      <c r="A1" s="20" t="s">
        <v>1046</v>
      </c>
      <c r="B1" s="1" t="s">
        <v>1047</v>
      </c>
      <c r="C1" s="2"/>
      <c r="D1" s="22" t="s">
        <v>1048</v>
      </c>
      <c r="E1" s="3" t="s">
        <v>1049</v>
      </c>
      <c r="F1" s="4" t="s">
        <v>1050</v>
      </c>
      <c r="G1" s="4" t="s">
        <v>1051</v>
      </c>
      <c r="H1" s="4" t="s">
        <v>1052</v>
      </c>
    </row>
    <row r="2" spans="1:8" s="5" customFormat="1" ht="12.75" customHeight="1">
      <c r="A2" s="20"/>
      <c r="B2" s="1"/>
      <c r="C2" s="2"/>
      <c r="D2" s="22"/>
      <c r="E2" s="3"/>
      <c r="F2" s="4"/>
      <c r="G2" s="4"/>
      <c r="H2" s="4"/>
    </row>
    <row r="3" ht="12.75" customHeight="1"/>
    <row r="4" spans="2:3" ht="14.25">
      <c r="B4" s="38" t="s">
        <v>626</v>
      </c>
      <c r="C4" s="2"/>
    </row>
    <row r="7" spans="1:8" ht="12.75">
      <c r="A7" s="32">
        <v>460010024</v>
      </c>
      <c r="B7" s="1" t="s">
        <v>837</v>
      </c>
      <c r="C7" s="2"/>
      <c r="D7" s="22" t="s">
        <v>838</v>
      </c>
      <c r="E7" s="16">
        <v>1</v>
      </c>
      <c r="F7" s="137"/>
      <c r="H7" s="15">
        <f>E7*F7</f>
        <v>0</v>
      </c>
    </row>
    <row r="8" spans="1:8" ht="12.75">
      <c r="A8" s="32">
        <v>460010025</v>
      </c>
      <c r="B8" s="1" t="s">
        <v>650</v>
      </c>
      <c r="C8" s="2"/>
      <c r="D8" s="22" t="s">
        <v>838</v>
      </c>
      <c r="E8" s="16">
        <v>1</v>
      </c>
      <c r="F8" s="137"/>
      <c r="H8" s="15">
        <f aca="true" t="shared" si="0" ref="H8:H71">E8*F8</f>
        <v>0</v>
      </c>
    </row>
    <row r="9" spans="1:8" ht="12.75">
      <c r="A9" s="32">
        <v>460030001</v>
      </c>
      <c r="B9" s="1" t="s">
        <v>839</v>
      </c>
      <c r="C9" s="2"/>
      <c r="D9" s="22" t="s">
        <v>840</v>
      </c>
      <c r="E9" s="16">
        <v>1</v>
      </c>
      <c r="F9" s="137"/>
      <c r="H9" s="15">
        <f t="shared" si="0"/>
        <v>0</v>
      </c>
    </row>
    <row r="10" spans="1:8" ht="12.75">
      <c r="A10" s="32">
        <v>460030011</v>
      </c>
      <c r="B10" s="1" t="s">
        <v>841</v>
      </c>
      <c r="C10" s="2"/>
      <c r="D10" s="22" t="s">
        <v>1</v>
      </c>
      <c r="E10" s="16">
        <v>1</v>
      </c>
      <c r="F10" s="137"/>
      <c r="H10" s="15">
        <f t="shared" si="0"/>
        <v>0</v>
      </c>
    </row>
    <row r="11" spans="1:8" ht="12.75">
      <c r="A11" s="32">
        <v>181301101</v>
      </c>
      <c r="B11" s="1" t="s">
        <v>523</v>
      </c>
      <c r="C11" s="2"/>
      <c r="D11" s="22" t="s">
        <v>1</v>
      </c>
      <c r="E11" s="16">
        <v>1</v>
      </c>
      <c r="F11" s="137"/>
      <c r="H11" s="15">
        <f t="shared" si="0"/>
        <v>0</v>
      </c>
    </row>
    <row r="12" spans="1:8" ht="12.75">
      <c r="A12" s="32"/>
      <c r="B12" s="1" t="s">
        <v>852</v>
      </c>
      <c r="C12" s="2"/>
      <c r="D12" s="22" t="s">
        <v>840</v>
      </c>
      <c r="E12" s="16">
        <v>1</v>
      </c>
      <c r="F12" s="137"/>
      <c r="H12" s="15">
        <f t="shared" si="0"/>
        <v>0</v>
      </c>
    </row>
    <row r="13" spans="1:8" ht="12.75">
      <c r="A13" s="32">
        <v>460030034</v>
      </c>
      <c r="B13" s="1" t="s">
        <v>842</v>
      </c>
      <c r="C13" s="2"/>
      <c r="D13" s="22" t="s">
        <v>1</v>
      </c>
      <c r="E13" s="16">
        <v>1</v>
      </c>
      <c r="F13" s="137"/>
      <c r="H13" s="15">
        <f t="shared" si="0"/>
        <v>0</v>
      </c>
    </row>
    <row r="14" spans="1:8" ht="12.75">
      <c r="A14" s="32">
        <v>460030032</v>
      </c>
      <c r="B14" s="1" t="s">
        <v>504</v>
      </c>
      <c r="C14" s="2"/>
      <c r="D14" s="22" t="s">
        <v>1</v>
      </c>
      <c r="E14" s="16">
        <v>1</v>
      </c>
      <c r="F14" s="137"/>
      <c r="H14" s="15">
        <f t="shared" si="0"/>
        <v>0</v>
      </c>
    </row>
    <row r="15" spans="1:8" ht="12.75">
      <c r="A15" s="32">
        <v>460030056</v>
      </c>
      <c r="B15" s="1" t="s">
        <v>847</v>
      </c>
      <c r="C15" s="2"/>
      <c r="D15" s="22" t="s">
        <v>1</v>
      </c>
      <c r="E15" s="16">
        <v>1</v>
      </c>
      <c r="F15" s="137"/>
      <c r="H15" s="15">
        <f t="shared" si="0"/>
        <v>0</v>
      </c>
    </row>
    <row r="16" spans="1:8" ht="12.75">
      <c r="A16" s="32">
        <v>460030056</v>
      </c>
      <c r="B16" s="1" t="s">
        <v>1053</v>
      </c>
      <c r="C16" s="2"/>
      <c r="D16" s="22" t="s">
        <v>1</v>
      </c>
      <c r="E16" s="16">
        <v>1</v>
      </c>
      <c r="F16" s="137"/>
      <c r="H16" s="15">
        <f t="shared" si="0"/>
        <v>0</v>
      </c>
    </row>
    <row r="17" spans="1:8" ht="12.75">
      <c r="A17" s="32">
        <v>460030059</v>
      </c>
      <c r="B17" s="1" t="s">
        <v>848</v>
      </c>
      <c r="C17" s="2"/>
      <c r="D17" s="22" t="s">
        <v>1</v>
      </c>
      <c r="E17" s="16">
        <v>1</v>
      </c>
      <c r="F17" s="137"/>
      <c r="H17" s="15">
        <f t="shared" si="0"/>
        <v>0</v>
      </c>
    </row>
    <row r="18" spans="1:8" ht="12.75">
      <c r="A18" s="32">
        <v>460030058</v>
      </c>
      <c r="B18" s="1" t="s">
        <v>82</v>
      </c>
      <c r="C18" s="2"/>
      <c r="D18" s="22" t="s">
        <v>1</v>
      </c>
      <c r="E18" s="16">
        <v>1</v>
      </c>
      <c r="F18" s="137"/>
      <c r="H18" s="15">
        <f t="shared" si="0"/>
        <v>0</v>
      </c>
    </row>
    <row r="19" spans="1:8" ht="12.75">
      <c r="A19" s="32">
        <v>460030058</v>
      </c>
      <c r="B19" s="1" t="s">
        <v>81</v>
      </c>
      <c r="C19" s="2"/>
      <c r="D19" s="22" t="s">
        <v>1</v>
      </c>
      <c r="E19" s="16">
        <v>1</v>
      </c>
      <c r="F19" s="137"/>
      <c r="H19" s="15">
        <f t="shared" si="0"/>
        <v>0</v>
      </c>
    </row>
    <row r="20" spans="1:8" ht="12.75">
      <c r="A20" s="32">
        <v>460030162</v>
      </c>
      <c r="B20" s="1" t="s">
        <v>851</v>
      </c>
      <c r="C20" s="2"/>
      <c r="D20" s="22" t="s">
        <v>1</v>
      </c>
      <c r="E20" s="16">
        <v>1</v>
      </c>
      <c r="F20" s="137"/>
      <c r="H20" s="15">
        <f t="shared" si="0"/>
        <v>0</v>
      </c>
    </row>
    <row r="21" spans="1:8" ht="12.75">
      <c r="A21" s="32">
        <v>460030171</v>
      </c>
      <c r="B21" s="1" t="s">
        <v>1177</v>
      </c>
      <c r="C21" s="2"/>
      <c r="D21" s="22" t="s">
        <v>1</v>
      </c>
      <c r="E21" s="16">
        <v>1</v>
      </c>
      <c r="F21" s="137"/>
      <c r="H21" s="15">
        <f t="shared" si="0"/>
        <v>0</v>
      </c>
    </row>
    <row r="22" spans="1:8" ht="12.75">
      <c r="A22" s="32">
        <v>460030173</v>
      </c>
      <c r="B22" s="1" t="s">
        <v>195</v>
      </c>
      <c r="C22" s="2"/>
      <c r="D22" s="22" t="s">
        <v>1</v>
      </c>
      <c r="E22" s="16">
        <v>1</v>
      </c>
      <c r="F22" s="137"/>
      <c r="H22" s="15">
        <f t="shared" si="0"/>
        <v>0</v>
      </c>
    </row>
    <row r="23" spans="1:8" ht="12.75">
      <c r="A23" s="32">
        <v>460030192</v>
      </c>
      <c r="B23" s="1" t="s">
        <v>197</v>
      </c>
      <c r="C23" s="2"/>
      <c r="D23" s="22" t="s">
        <v>301</v>
      </c>
      <c r="E23" s="16">
        <v>1</v>
      </c>
      <c r="F23" s="137"/>
      <c r="H23" s="15">
        <f t="shared" si="0"/>
        <v>0</v>
      </c>
    </row>
    <row r="24" spans="1:8" ht="12.75">
      <c r="A24" s="32">
        <v>460030181</v>
      </c>
      <c r="B24" s="1" t="s">
        <v>196</v>
      </c>
      <c r="C24" s="2"/>
      <c r="D24" s="22" t="s">
        <v>301</v>
      </c>
      <c r="E24" s="16">
        <v>1</v>
      </c>
      <c r="F24" s="137"/>
      <c r="H24" s="15">
        <f t="shared" si="0"/>
        <v>0</v>
      </c>
    </row>
    <row r="25" spans="1:8" ht="12.75">
      <c r="A25" s="32">
        <v>460030092</v>
      </c>
      <c r="B25" s="1" t="s">
        <v>648</v>
      </c>
      <c r="C25" s="2"/>
      <c r="D25" s="22" t="s">
        <v>301</v>
      </c>
      <c r="E25" s="16">
        <v>1</v>
      </c>
      <c r="F25" s="137"/>
      <c r="H25" s="15">
        <f t="shared" si="0"/>
        <v>0</v>
      </c>
    </row>
    <row r="26" spans="1:8" ht="12.75">
      <c r="A26" s="32">
        <v>460030095</v>
      </c>
      <c r="B26" s="1" t="s">
        <v>649</v>
      </c>
      <c r="C26" s="2"/>
      <c r="D26" s="22" t="s">
        <v>301</v>
      </c>
      <c r="E26" s="16">
        <v>1</v>
      </c>
      <c r="F26" s="137"/>
      <c r="H26" s="15">
        <f t="shared" si="0"/>
        <v>0</v>
      </c>
    </row>
    <row r="27" spans="1:8" ht="12.75">
      <c r="A27" s="32"/>
      <c r="B27" s="1" t="s">
        <v>853</v>
      </c>
      <c r="C27" s="2"/>
      <c r="D27" s="22" t="s">
        <v>840</v>
      </c>
      <c r="E27" s="16">
        <v>1</v>
      </c>
      <c r="F27" s="137"/>
      <c r="H27" s="15">
        <f t="shared" si="0"/>
        <v>0</v>
      </c>
    </row>
    <row r="28" spans="1:8" ht="12.75">
      <c r="A28" s="32" t="s">
        <v>1042</v>
      </c>
      <c r="B28" s="1" t="s">
        <v>1004</v>
      </c>
      <c r="C28" s="2"/>
      <c r="D28" s="22" t="s">
        <v>1043</v>
      </c>
      <c r="E28" s="16">
        <v>1</v>
      </c>
      <c r="F28" s="137"/>
      <c r="H28" s="15">
        <f t="shared" si="0"/>
        <v>0</v>
      </c>
    </row>
    <row r="29" spans="1:8" ht="12.75">
      <c r="A29" s="32">
        <v>460070544</v>
      </c>
      <c r="B29" s="1" t="s">
        <v>955</v>
      </c>
      <c r="C29" s="2"/>
      <c r="D29" s="22" t="s">
        <v>1043</v>
      </c>
      <c r="E29" s="16">
        <v>1</v>
      </c>
      <c r="F29" s="137"/>
      <c r="H29" s="15">
        <f t="shared" si="0"/>
        <v>0</v>
      </c>
    </row>
    <row r="30" spans="1:8" ht="12.75">
      <c r="A30" s="32">
        <v>460070544</v>
      </c>
      <c r="B30" s="1" t="s">
        <v>854</v>
      </c>
      <c r="C30" s="2"/>
      <c r="D30" s="22" t="s">
        <v>1043</v>
      </c>
      <c r="E30" s="16">
        <v>1</v>
      </c>
      <c r="F30" s="137"/>
      <c r="H30" s="15">
        <f t="shared" si="0"/>
        <v>0</v>
      </c>
    </row>
    <row r="31" spans="1:8" ht="12.75">
      <c r="A31" s="32">
        <v>460070544</v>
      </c>
      <c r="B31" s="1" t="s">
        <v>855</v>
      </c>
      <c r="C31" s="2"/>
      <c r="D31" s="22" t="s">
        <v>1043</v>
      </c>
      <c r="E31" s="16">
        <v>1</v>
      </c>
      <c r="F31" s="137"/>
      <c r="H31" s="15">
        <f t="shared" si="0"/>
        <v>0</v>
      </c>
    </row>
    <row r="32" spans="1:8" ht="12.75">
      <c r="A32" s="32">
        <v>460070544</v>
      </c>
      <c r="B32" s="1" t="s">
        <v>943</v>
      </c>
      <c r="C32" s="2"/>
      <c r="D32" s="22" t="s">
        <v>1043</v>
      </c>
      <c r="E32" s="16">
        <v>1</v>
      </c>
      <c r="F32" s="137"/>
      <c r="H32" s="15">
        <f t="shared" si="0"/>
        <v>0</v>
      </c>
    </row>
    <row r="33" spans="1:8" ht="12.75">
      <c r="A33" s="32">
        <v>460070544</v>
      </c>
      <c r="B33" s="1" t="s">
        <v>944</v>
      </c>
      <c r="C33" s="2"/>
      <c r="D33" s="22" t="s">
        <v>1043</v>
      </c>
      <c r="E33" s="16">
        <v>1</v>
      </c>
      <c r="F33" s="137"/>
      <c r="H33" s="15">
        <f t="shared" si="0"/>
        <v>0</v>
      </c>
    </row>
    <row r="34" spans="1:8" ht="12.75">
      <c r="A34" s="32">
        <v>460070544</v>
      </c>
      <c r="B34" s="1" t="s">
        <v>945</v>
      </c>
      <c r="C34" s="2"/>
      <c r="D34" s="22" t="s">
        <v>1043</v>
      </c>
      <c r="E34" s="16">
        <v>1</v>
      </c>
      <c r="F34" s="137"/>
      <c r="H34" s="15">
        <f t="shared" si="0"/>
        <v>0</v>
      </c>
    </row>
    <row r="35" spans="1:8" ht="12.75">
      <c r="A35" s="32">
        <v>460070554</v>
      </c>
      <c r="B35" s="1" t="s">
        <v>856</v>
      </c>
      <c r="C35" s="2"/>
      <c r="D35" s="22" t="s">
        <v>1043</v>
      </c>
      <c r="E35" s="16">
        <v>1</v>
      </c>
      <c r="F35" s="137"/>
      <c r="H35" s="15">
        <f t="shared" si="0"/>
        <v>0</v>
      </c>
    </row>
    <row r="36" spans="1:8" ht="12.75">
      <c r="A36" s="32">
        <v>460070564</v>
      </c>
      <c r="B36" s="1" t="s">
        <v>857</v>
      </c>
      <c r="C36" s="2"/>
      <c r="D36" s="22" t="s">
        <v>1043</v>
      </c>
      <c r="E36" s="16">
        <v>1</v>
      </c>
      <c r="F36" s="137"/>
      <c r="H36" s="15">
        <f t="shared" si="0"/>
        <v>0</v>
      </c>
    </row>
    <row r="37" spans="1:8" ht="12.75">
      <c r="A37" s="32">
        <v>460070564</v>
      </c>
      <c r="B37" s="1" t="s">
        <v>213</v>
      </c>
      <c r="C37" s="2"/>
      <c r="D37" s="22" t="s">
        <v>1043</v>
      </c>
      <c r="E37" s="16">
        <v>1</v>
      </c>
      <c r="F37" s="137"/>
      <c r="H37" s="15">
        <f t="shared" si="0"/>
        <v>0</v>
      </c>
    </row>
    <row r="38" spans="1:8" ht="12.75">
      <c r="A38" s="32">
        <v>460070564</v>
      </c>
      <c r="B38" s="1" t="s">
        <v>858</v>
      </c>
      <c r="C38" s="2"/>
      <c r="D38" s="22" t="s">
        <v>1043</v>
      </c>
      <c r="E38" s="16">
        <v>1</v>
      </c>
      <c r="F38" s="137"/>
      <c r="H38" s="15">
        <f t="shared" si="0"/>
        <v>0</v>
      </c>
    </row>
    <row r="39" spans="1:8" ht="12.75">
      <c r="A39" s="32">
        <v>460070564</v>
      </c>
      <c r="B39" s="1" t="s">
        <v>859</v>
      </c>
      <c r="C39" s="2"/>
      <c r="D39" s="22" t="s">
        <v>1043</v>
      </c>
      <c r="E39" s="16">
        <v>1</v>
      </c>
      <c r="F39" s="137"/>
      <c r="H39" s="15">
        <f t="shared" si="0"/>
        <v>0</v>
      </c>
    </row>
    <row r="40" spans="1:8" ht="12.75">
      <c r="A40" s="32">
        <v>460070564</v>
      </c>
      <c r="B40" s="1" t="s">
        <v>860</v>
      </c>
      <c r="C40" s="2"/>
      <c r="D40" s="22" t="s">
        <v>1043</v>
      </c>
      <c r="E40" s="16">
        <v>1</v>
      </c>
      <c r="F40" s="137"/>
      <c r="H40" s="15">
        <f t="shared" si="0"/>
        <v>0</v>
      </c>
    </row>
    <row r="41" spans="1:8" ht="12.75">
      <c r="A41" s="32">
        <v>460070564</v>
      </c>
      <c r="B41" s="1" t="s">
        <v>347</v>
      </c>
      <c r="C41" s="2"/>
      <c r="D41" s="22" t="s">
        <v>1043</v>
      </c>
      <c r="E41" s="16">
        <v>1</v>
      </c>
      <c r="F41" s="137"/>
      <c r="H41" s="15">
        <f t="shared" si="0"/>
        <v>0</v>
      </c>
    </row>
    <row r="42" spans="1:8" ht="12.75">
      <c r="A42" s="32">
        <v>460080014</v>
      </c>
      <c r="B42" s="1" t="s">
        <v>699</v>
      </c>
      <c r="C42" s="2"/>
      <c r="D42" s="22" t="s">
        <v>840</v>
      </c>
      <c r="E42" s="16">
        <v>1</v>
      </c>
      <c r="F42" s="137"/>
      <c r="H42" s="15">
        <f t="shared" si="0"/>
        <v>0</v>
      </c>
    </row>
    <row r="43" spans="1:8" ht="12.75">
      <c r="A43" s="32">
        <v>460080111</v>
      </c>
      <c r="B43" s="1" t="s">
        <v>956</v>
      </c>
      <c r="C43" s="2"/>
      <c r="D43" s="22" t="s">
        <v>840</v>
      </c>
      <c r="E43" s="16">
        <v>1</v>
      </c>
      <c r="F43" s="137"/>
      <c r="H43" s="15">
        <f t="shared" si="0"/>
        <v>0</v>
      </c>
    </row>
    <row r="44" spans="1:8" ht="12.75">
      <c r="A44" s="32">
        <v>460080112</v>
      </c>
      <c r="B44" s="1" t="s">
        <v>957</v>
      </c>
      <c r="C44" s="2"/>
      <c r="D44" s="22" t="s">
        <v>840</v>
      </c>
      <c r="E44" s="16">
        <v>1</v>
      </c>
      <c r="F44" s="137"/>
      <c r="H44" s="15">
        <f t="shared" si="0"/>
        <v>0</v>
      </c>
    </row>
    <row r="45" spans="1:8" ht="12.75">
      <c r="A45" s="32">
        <v>460080113</v>
      </c>
      <c r="B45" s="1" t="s">
        <v>958</v>
      </c>
      <c r="C45" s="2"/>
      <c r="D45" s="22" t="s">
        <v>840</v>
      </c>
      <c r="E45" s="16">
        <v>1</v>
      </c>
      <c r="F45" s="137"/>
      <c r="H45" s="15">
        <f t="shared" si="0"/>
        <v>0</v>
      </c>
    </row>
    <row r="46" spans="1:8" ht="12.75">
      <c r="A46" s="32">
        <v>460080114</v>
      </c>
      <c r="B46" s="1" t="s">
        <v>959</v>
      </c>
      <c r="C46" s="2"/>
      <c r="D46" s="22" t="s">
        <v>840</v>
      </c>
      <c r="E46" s="16">
        <v>1</v>
      </c>
      <c r="F46" s="137"/>
      <c r="H46" s="15">
        <f t="shared" si="0"/>
        <v>0</v>
      </c>
    </row>
    <row r="47" spans="1:8" ht="12.75">
      <c r="A47" s="32">
        <v>460120014</v>
      </c>
      <c r="B47" s="1" t="s">
        <v>861</v>
      </c>
      <c r="C47" s="2"/>
      <c r="D47" s="22" t="s">
        <v>840</v>
      </c>
      <c r="E47" s="16">
        <v>1</v>
      </c>
      <c r="F47" s="137"/>
      <c r="H47" s="15">
        <f t="shared" si="0"/>
        <v>0</v>
      </c>
    </row>
    <row r="48" spans="1:8" ht="12.75">
      <c r="A48" s="32">
        <v>460120082</v>
      </c>
      <c r="B48" s="1" t="s">
        <v>1088</v>
      </c>
      <c r="C48" s="2"/>
      <c r="D48" s="22" t="s">
        <v>840</v>
      </c>
      <c r="E48" s="16">
        <v>1</v>
      </c>
      <c r="F48" s="137"/>
      <c r="H48" s="15">
        <f t="shared" si="0"/>
        <v>0</v>
      </c>
    </row>
    <row r="49" spans="1:8" ht="12.75">
      <c r="A49" s="32">
        <v>460200144</v>
      </c>
      <c r="B49" s="1" t="s">
        <v>863</v>
      </c>
      <c r="C49" s="2"/>
      <c r="D49" s="22" t="s">
        <v>301</v>
      </c>
      <c r="E49" s="16">
        <v>1</v>
      </c>
      <c r="F49" s="137"/>
      <c r="H49" s="15">
        <f t="shared" si="0"/>
        <v>0</v>
      </c>
    </row>
    <row r="50" spans="1:8" ht="12.75">
      <c r="A50" s="32">
        <v>460200244</v>
      </c>
      <c r="B50" s="1" t="s">
        <v>864</v>
      </c>
      <c r="C50" s="2"/>
      <c r="D50" s="22" t="s">
        <v>301</v>
      </c>
      <c r="E50" s="16">
        <v>1</v>
      </c>
      <c r="F50" s="137"/>
      <c r="H50" s="15">
        <f t="shared" si="0"/>
        <v>0</v>
      </c>
    </row>
    <row r="51" spans="1:8" ht="12.75">
      <c r="A51" s="32">
        <v>460200264</v>
      </c>
      <c r="B51" s="1" t="s">
        <v>865</v>
      </c>
      <c r="C51" s="2"/>
      <c r="D51" s="22" t="s">
        <v>301</v>
      </c>
      <c r="E51" s="16">
        <v>1</v>
      </c>
      <c r="F51" s="137"/>
      <c r="H51" s="15">
        <f t="shared" si="0"/>
        <v>0</v>
      </c>
    </row>
    <row r="52" spans="1:8" ht="12.75">
      <c r="A52" s="32">
        <v>460200684</v>
      </c>
      <c r="B52" s="1" t="s">
        <v>867</v>
      </c>
      <c r="C52" s="2"/>
      <c r="D52" s="22" t="s">
        <v>301</v>
      </c>
      <c r="E52" s="16">
        <v>1</v>
      </c>
      <c r="F52" s="137"/>
      <c r="H52" s="15">
        <f t="shared" si="0"/>
        <v>0</v>
      </c>
    </row>
    <row r="53" spans="1:8" ht="12.75">
      <c r="A53" s="32">
        <v>460200685</v>
      </c>
      <c r="B53" s="1" t="s">
        <v>866</v>
      </c>
      <c r="C53" s="2"/>
      <c r="D53" s="22" t="s">
        <v>301</v>
      </c>
      <c r="E53" s="16">
        <v>1</v>
      </c>
      <c r="F53" s="137"/>
      <c r="H53" s="15">
        <f t="shared" si="0"/>
        <v>0</v>
      </c>
    </row>
    <row r="54" spans="1:8" ht="12.75">
      <c r="A54" s="32">
        <v>460200854</v>
      </c>
      <c r="B54" s="1" t="s">
        <v>970</v>
      </c>
      <c r="C54" s="2"/>
      <c r="D54" s="22" t="s">
        <v>301</v>
      </c>
      <c r="E54" s="16">
        <v>1</v>
      </c>
      <c r="F54" s="137"/>
      <c r="H54" s="15">
        <f t="shared" si="0"/>
        <v>0</v>
      </c>
    </row>
    <row r="55" spans="1:8" ht="12.75">
      <c r="A55" s="32">
        <v>460200864</v>
      </c>
      <c r="B55" s="1" t="s">
        <v>257</v>
      </c>
      <c r="C55" s="2"/>
      <c r="D55" s="22" t="s">
        <v>301</v>
      </c>
      <c r="E55" s="16">
        <v>1</v>
      </c>
      <c r="F55" s="137"/>
      <c r="H55" s="15">
        <f t="shared" si="0"/>
        <v>0</v>
      </c>
    </row>
    <row r="56" spans="1:8" ht="12.75">
      <c r="A56" s="32">
        <v>460201084</v>
      </c>
      <c r="B56" s="1" t="s">
        <v>868</v>
      </c>
      <c r="C56" s="2"/>
      <c r="D56" s="22" t="s">
        <v>301</v>
      </c>
      <c r="E56" s="16">
        <v>1</v>
      </c>
      <c r="F56" s="137"/>
      <c r="H56" s="15">
        <f t="shared" si="0"/>
        <v>0</v>
      </c>
    </row>
    <row r="57" spans="1:8" ht="12.75">
      <c r="A57" s="32">
        <v>460230004</v>
      </c>
      <c r="B57" s="1" t="s">
        <v>869</v>
      </c>
      <c r="C57" s="2"/>
      <c r="D57" s="22" t="s">
        <v>1043</v>
      </c>
      <c r="E57" s="16">
        <v>1</v>
      </c>
      <c r="F57" s="137"/>
      <c r="H57" s="15">
        <f t="shared" si="0"/>
        <v>0</v>
      </c>
    </row>
    <row r="58" spans="1:8" ht="12.75">
      <c r="A58" s="9"/>
      <c r="B58" s="1" t="s">
        <v>870</v>
      </c>
      <c r="C58" s="2"/>
      <c r="D58" s="22" t="s">
        <v>301</v>
      </c>
      <c r="E58" s="16">
        <v>1</v>
      </c>
      <c r="F58" s="137"/>
      <c r="H58" s="15">
        <f t="shared" si="0"/>
        <v>0</v>
      </c>
    </row>
    <row r="59" spans="1:8" ht="12.75">
      <c r="A59" s="9"/>
      <c r="B59" s="1" t="s">
        <v>871</v>
      </c>
      <c r="C59" s="2"/>
      <c r="D59" s="22" t="s">
        <v>301</v>
      </c>
      <c r="E59" s="16">
        <v>1</v>
      </c>
      <c r="F59" s="137"/>
      <c r="H59" s="15">
        <f t="shared" si="0"/>
        <v>0</v>
      </c>
    </row>
    <row r="60" spans="1:8" ht="12.75">
      <c r="A60" s="9"/>
      <c r="B60" s="1" t="s">
        <v>872</v>
      </c>
      <c r="C60" s="2"/>
      <c r="D60" s="22" t="s">
        <v>1043</v>
      </c>
      <c r="E60" s="16">
        <v>1</v>
      </c>
      <c r="F60" s="137"/>
      <c r="H60" s="15">
        <f t="shared" si="0"/>
        <v>0</v>
      </c>
    </row>
    <row r="61" spans="1:8" ht="12.75">
      <c r="A61" s="9"/>
      <c r="B61" s="1" t="s">
        <v>873</v>
      </c>
      <c r="C61" s="2"/>
      <c r="D61" s="22" t="s">
        <v>301</v>
      </c>
      <c r="E61" s="16">
        <v>1</v>
      </c>
      <c r="F61" s="137"/>
      <c r="H61" s="15">
        <f t="shared" si="0"/>
        <v>0</v>
      </c>
    </row>
    <row r="62" spans="1:8" ht="12.75">
      <c r="A62" s="9"/>
      <c r="B62" s="1" t="s">
        <v>874</v>
      </c>
      <c r="C62" s="2"/>
      <c r="D62" s="22" t="s">
        <v>1043</v>
      </c>
      <c r="E62" s="16">
        <v>1</v>
      </c>
      <c r="F62" s="137"/>
      <c r="H62" s="15">
        <f t="shared" si="0"/>
        <v>0</v>
      </c>
    </row>
    <row r="63" spans="1:8" ht="12.75">
      <c r="A63" s="32">
        <v>460270115</v>
      </c>
      <c r="B63" s="1" t="s">
        <v>875</v>
      </c>
      <c r="C63" s="2"/>
      <c r="D63" s="22" t="s">
        <v>1043</v>
      </c>
      <c r="E63" s="16">
        <v>1</v>
      </c>
      <c r="F63" s="137"/>
      <c r="H63" s="15">
        <f t="shared" si="0"/>
        <v>0</v>
      </c>
    </row>
    <row r="64" spans="1:8" ht="12.75">
      <c r="A64" s="32">
        <v>460270115</v>
      </c>
      <c r="B64" s="1" t="s">
        <v>269</v>
      </c>
      <c r="C64" s="2"/>
      <c r="D64" s="22" t="s">
        <v>1043</v>
      </c>
      <c r="E64" s="16">
        <v>1</v>
      </c>
      <c r="F64" s="137"/>
      <c r="H64" s="15">
        <f t="shared" si="0"/>
        <v>0</v>
      </c>
    </row>
    <row r="65" spans="1:8" ht="12.75">
      <c r="A65" s="32">
        <v>460270115</v>
      </c>
      <c r="B65" s="1" t="s">
        <v>876</v>
      </c>
      <c r="C65" s="2"/>
      <c r="D65" s="22" t="s">
        <v>1043</v>
      </c>
      <c r="E65" s="16">
        <v>1</v>
      </c>
      <c r="F65" s="137"/>
      <c r="H65" s="15">
        <f t="shared" si="0"/>
        <v>0</v>
      </c>
    </row>
    <row r="66" spans="1:8" ht="12.75">
      <c r="A66" s="32">
        <v>460270115</v>
      </c>
      <c r="B66" s="1" t="s">
        <v>877</v>
      </c>
      <c r="C66" s="2"/>
      <c r="D66" s="22" t="s">
        <v>1043</v>
      </c>
      <c r="E66" s="16">
        <v>1</v>
      </c>
      <c r="F66" s="137"/>
      <c r="H66" s="15">
        <f t="shared" si="0"/>
        <v>0</v>
      </c>
    </row>
    <row r="67" spans="1:8" ht="12.75">
      <c r="A67" s="32">
        <v>460270115</v>
      </c>
      <c r="B67" s="1" t="s">
        <v>878</v>
      </c>
      <c r="C67" s="2"/>
      <c r="D67" s="22" t="s">
        <v>1043</v>
      </c>
      <c r="E67" s="16">
        <v>1</v>
      </c>
      <c r="F67" s="137"/>
      <c r="H67" s="15">
        <f t="shared" si="0"/>
        <v>0</v>
      </c>
    </row>
    <row r="68" spans="1:8" ht="12.75">
      <c r="A68" s="32">
        <v>460270115</v>
      </c>
      <c r="B68" s="1" t="s">
        <v>881</v>
      </c>
      <c r="C68" s="2"/>
      <c r="D68" s="22" t="s">
        <v>1043</v>
      </c>
      <c r="E68" s="16">
        <v>1</v>
      </c>
      <c r="F68" s="137"/>
      <c r="H68" s="15">
        <f t="shared" si="0"/>
        <v>0</v>
      </c>
    </row>
    <row r="69" spans="1:8" ht="12.75">
      <c r="A69" s="32">
        <v>460270115</v>
      </c>
      <c r="B69" s="1" t="s">
        <v>882</v>
      </c>
      <c r="C69" s="2"/>
      <c r="D69" s="22" t="s">
        <v>1043</v>
      </c>
      <c r="E69" s="16">
        <v>1</v>
      </c>
      <c r="F69" s="137"/>
      <c r="H69" s="15">
        <f t="shared" si="0"/>
        <v>0</v>
      </c>
    </row>
    <row r="70" spans="1:8" ht="12.75">
      <c r="A70" s="32">
        <v>460270115</v>
      </c>
      <c r="B70" s="1" t="s">
        <v>883</v>
      </c>
      <c r="C70" s="2"/>
      <c r="D70" s="22" t="s">
        <v>1043</v>
      </c>
      <c r="E70" s="16">
        <v>1</v>
      </c>
      <c r="F70" s="137"/>
      <c r="H70" s="15">
        <f t="shared" si="0"/>
        <v>0</v>
      </c>
    </row>
    <row r="71" spans="1:8" ht="12.75">
      <c r="A71" s="32">
        <v>460270115</v>
      </c>
      <c r="B71" s="1" t="s">
        <v>960</v>
      </c>
      <c r="C71" s="2"/>
      <c r="D71" s="22" t="s">
        <v>1043</v>
      </c>
      <c r="E71" s="16">
        <v>1</v>
      </c>
      <c r="F71" s="137"/>
      <c r="H71" s="15">
        <f t="shared" si="0"/>
        <v>0</v>
      </c>
    </row>
    <row r="72" spans="1:8" ht="12.75">
      <c r="A72" s="32">
        <v>460270115</v>
      </c>
      <c r="B72" s="1" t="s">
        <v>884</v>
      </c>
      <c r="C72" s="2"/>
      <c r="D72" s="22" t="s">
        <v>1043</v>
      </c>
      <c r="E72" s="16">
        <v>1</v>
      </c>
      <c r="F72" s="137"/>
      <c r="H72" s="15">
        <f aca="true" t="shared" si="1" ref="H72:H135">E72*F72</f>
        <v>0</v>
      </c>
    </row>
    <row r="73" spans="1:8" ht="12.75">
      <c r="A73" s="32">
        <v>460270115</v>
      </c>
      <c r="B73" s="1" t="s">
        <v>885</v>
      </c>
      <c r="C73" s="2"/>
      <c r="D73" s="22" t="s">
        <v>1043</v>
      </c>
      <c r="E73" s="16">
        <v>1</v>
      </c>
      <c r="F73" s="137"/>
      <c r="H73" s="15">
        <f t="shared" si="1"/>
        <v>0</v>
      </c>
    </row>
    <row r="74" spans="1:8" ht="12.75">
      <c r="A74" s="32">
        <v>460270222</v>
      </c>
      <c r="B74" s="1" t="s">
        <v>886</v>
      </c>
      <c r="C74" s="2"/>
      <c r="D74" s="22" t="s">
        <v>1043</v>
      </c>
      <c r="E74" s="16">
        <v>1</v>
      </c>
      <c r="F74" s="137"/>
      <c r="H74" s="15">
        <f t="shared" si="1"/>
        <v>0</v>
      </c>
    </row>
    <row r="75" spans="1:8" ht="12.75">
      <c r="A75" s="32">
        <v>460270222</v>
      </c>
      <c r="B75" s="1" t="s">
        <v>887</v>
      </c>
      <c r="C75" s="2"/>
      <c r="D75" s="22" t="s">
        <v>1043</v>
      </c>
      <c r="E75" s="16">
        <v>1</v>
      </c>
      <c r="F75" s="137"/>
      <c r="H75" s="15">
        <f t="shared" si="1"/>
        <v>0</v>
      </c>
    </row>
    <row r="76" spans="1:8" ht="12.75">
      <c r="A76" s="32">
        <v>460400021</v>
      </c>
      <c r="B76" s="1" t="s">
        <v>961</v>
      </c>
      <c r="C76" s="2"/>
      <c r="D76" s="22" t="s">
        <v>1</v>
      </c>
      <c r="E76" s="16">
        <v>1</v>
      </c>
      <c r="F76" s="137"/>
      <c r="H76" s="15">
        <f t="shared" si="1"/>
        <v>0</v>
      </c>
    </row>
    <row r="77" spans="1:8" ht="12.75">
      <c r="A77" s="32">
        <v>460400022</v>
      </c>
      <c r="B77" s="1" t="s">
        <v>962</v>
      </c>
      <c r="C77" s="2"/>
      <c r="D77" s="22" t="s">
        <v>1</v>
      </c>
      <c r="E77" s="16">
        <v>1</v>
      </c>
      <c r="F77" s="137"/>
      <c r="H77" s="15">
        <f t="shared" si="1"/>
        <v>0</v>
      </c>
    </row>
    <row r="78" spans="1:8" ht="12.75">
      <c r="A78" s="32">
        <v>460400071</v>
      </c>
      <c r="B78" s="1" t="s">
        <v>963</v>
      </c>
      <c r="C78" s="2"/>
      <c r="D78" s="22" t="s">
        <v>1</v>
      </c>
      <c r="E78" s="16">
        <v>1</v>
      </c>
      <c r="F78" s="137"/>
      <c r="H78" s="15">
        <f t="shared" si="1"/>
        <v>0</v>
      </c>
    </row>
    <row r="79" spans="1:8" ht="12.75">
      <c r="A79" s="32">
        <v>460400091</v>
      </c>
      <c r="B79" s="1" t="s">
        <v>464</v>
      </c>
      <c r="C79" s="2"/>
      <c r="D79" s="22" t="s">
        <v>1</v>
      </c>
      <c r="E79" s="16">
        <v>1</v>
      </c>
      <c r="F79" s="137"/>
      <c r="H79" s="15">
        <f t="shared" si="1"/>
        <v>0</v>
      </c>
    </row>
    <row r="80" spans="1:8" ht="12.75">
      <c r="A80" s="32">
        <v>460400121</v>
      </c>
      <c r="B80" s="1" t="s">
        <v>465</v>
      </c>
      <c r="C80" s="2"/>
      <c r="D80" s="22" t="s">
        <v>1</v>
      </c>
      <c r="E80" s="16">
        <v>1</v>
      </c>
      <c r="F80" s="137"/>
      <c r="H80" s="15">
        <f t="shared" si="1"/>
        <v>0</v>
      </c>
    </row>
    <row r="81" spans="1:8" ht="12.75">
      <c r="A81" s="32">
        <v>460400122</v>
      </c>
      <c r="B81" s="1" t="s">
        <v>467</v>
      </c>
      <c r="C81" s="2"/>
      <c r="D81" s="22" t="s">
        <v>1</v>
      </c>
      <c r="E81" s="16">
        <v>1</v>
      </c>
      <c r="F81" s="137"/>
      <c r="H81" s="15">
        <f t="shared" si="1"/>
        <v>0</v>
      </c>
    </row>
    <row r="82" spans="1:8" ht="12.75">
      <c r="A82" s="32">
        <v>460400171</v>
      </c>
      <c r="B82" s="1" t="s">
        <v>466</v>
      </c>
      <c r="C82" s="2"/>
      <c r="D82" s="22" t="s">
        <v>1</v>
      </c>
      <c r="E82" s="16">
        <v>1</v>
      </c>
      <c r="F82" s="137"/>
      <c r="H82" s="15">
        <f t="shared" si="1"/>
        <v>0</v>
      </c>
    </row>
    <row r="83" spans="1:8" ht="12.75">
      <c r="A83" s="32">
        <v>460400191</v>
      </c>
      <c r="B83" s="1" t="s">
        <v>468</v>
      </c>
      <c r="C83" s="2"/>
      <c r="D83" s="22" t="s">
        <v>1</v>
      </c>
      <c r="E83" s="16">
        <v>1</v>
      </c>
      <c r="F83" s="137"/>
      <c r="H83" s="15">
        <f t="shared" si="1"/>
        <v>0</v>
      </c>
    </row>
    <row r="84" spans="1:8" ht="12.75">
      <c r="A84" s="32">
        <v>460421001</v>
      </c>
      <c r="B84" s="1" t="s">
        <v>888</v>
      </c>
      <c r="C84" s="2"/>
      <c r="D84" s="22" t="s">
        <v>301</v>
      </c>
      <c r="E84" s="16">
        <v>1</v>
      </c>
      <c r="F84" s="137"/>
      <c r="H84" s="15">
        <f t="shared" si="1"/>
        <v>0</v>
      </c>
    </row>
    <row r="85" spans="1:8" ht="12.75">
      <c r="A85" s="32">
        <v>460470001</v>
      </c>
      <c r="B85" s="1" t="s">
        <v>473</v>
      </c>
      <c r="C85" s="2"/>
      <c r="D85" s="22" t="s">
        <v>1043</v>
      </c>
      <c r="E85" s="16">
        <v>1</v>
      </c>
      <c r="F85" s="137"/>
      <c r="H85" s="15">
        <f t="shared" si="1"/>
        <v>0</v>
      </c>
    </row>
    <row r="86" spans="1:8" ht="12.75">
      <c r="A86" s="32">
        <v>460470011</v>
      </c>
      <c r="B86" s="1" t="s">
        <v>474</v>
      </c>
      <c r="C86" s="2"/>
      <c r="D86" s="22" t="s">
        <v>1043</v>
      </c>
      <c r="E86" s="16">
        <v>1</v>
      </c>
      <c r="F86" s="137"/>
      <c r="H86" s="15">
        <f t="shared" si="1"/>
        <v>0</v>
      </c>
    </row>
    <row r="87" spans="1:8" ht="12.75">
      <c r="A87" s="32">
        <v>460470011</v>
      </c>
      <c r="B87" s="53" t="s">
        <v>475</v>
      </c>
      <c r="C87" s="2"/>
      <c r="D87" s="22" t="s">
        <v>1043</v>
      </c>
      <c r="E87" s="16">
        <v>1</v>
      </c>
      <c r="F87" s="137"/>
      <c r="H87" s="15">
        <f t="shared" si="1"/>
        <v>0</v>
      </c>
    </row>
    <row r="88" spans="1:8" ht="12.75">
      <c r="A88" s="32">
        <v>460470012</v>
      </c>
      <c r="B88" s="1" t="s">
        <v>477</v>
      </c>
      <c r="C88" s="2"/>
      <c r="D88" s="22" t="s">
        <v>1043</v>
      </c>
      <c r="E88" s="16">
        <v>1</v>
      </c>
      <c r="F88" s="137"/>
      <c r="H88" s="15">
        <f t="shared" si="1"/>
        <v>0</v>
      </c>
    </row>
    <row r="89" spans="1:8" ht="12.75">
      <c r="A89" s="32">
        <v>460421282</v>
      </c>
      <c r="B89" s="1" t="s">
        <v>890</v>
      </c>
      <c r="C89" s="2"/>
      <c r="D89" s="22" t="s">
        <v>301</v>
      </c>
      <c r="E89" s="16">
        <v>1</v>
      </c>
      <c r="F89" s="137"/>
      <c r="H89" s="15">
        <f t="shared" si="1"/>
        <v>0</v>
      </c>
    </row>
    <row r="90" spans="1:8" ht="12.75">
      <c r="A90" s="32">
        <v>460490051</v>
      </c>
      <c r="B90" s="1" t="s">
        <v>478</v>
      </c>
      <c r="C90" s="2"/>
      <c r="D90" s="22" t="s">
        <v>1043</v>
      </c>
      <c r="E90" s="16">
        <v>1</v>
      </c>
      <c r="F90" s="137"/>
      <c r="H90" s="15">
        <f t="shared" si="1"/>
        <v>0</v>
      </c>
    </row>
    <row r="91" spans="1:8" ht="12.75" customHeight="1">
      <c r="A91" s="32">
        <v>460500001</v>
      </c>
      <c r="B91" s="1" t="s">
        <v>479</v>
      </c>
      <c r="C91" s="2"/>
      <c r="D91" s="22" t="s">
        <v>301</v>
      </c>
      <c r="E91" s="16">
        <v>1</v>
      </c>
      <c r="F91" s="137"/>
      <c r="H91" s="15">
        <f t="shared" si="1"/>
        <v>0</v>
      </c>
    </row>
    <row r="92" spans="1:8" ht="12.75" customHeight="1">
      <c r="A92" s="32">
        <v>460500002</v>
      </c>
      <c r="B92" s="1" t="s">
        <v>480</v>
      </c>
      <c r="C92" s="2"/>
      <c r="D92" s="22" t="s">
        <v>301</v>
      </c>
      <c r="E92" s="16">
        <v>1</v>
      </c>
      <c r="F92" s="137"/>
      <c r="H92" s="15">
        <f t="shared" si="1"/>
        <v>0</v>
      </c>
    </row>
    <row r="93" spans="1:8" ht="12.75" customHeight="1">
      <c r="A93" s="32">
        <v>460510025</v>
      </c>
      <c r="B93" s="1" t="s">
        <v>481</v>
      </c>
      <c r="C93" s="2"/>
      <c r="D93" s="22" t="s">
        <v>301</v>
      </c>
      <c r="E93" s="16">
        <v>1</v>
      </c>
      <c r="F93" s="137"/>
      <c r="H93" s="15">
        <f t="shared" si="1"/>
        <v>0</v>
      </c>
    </row>
    <row r="94" spans="1:8" ht="12.75" customHeight="1">
      <c r="A94" s="32">
        <v>460510026</v>
      </c>
      <c r="B94" s="1" t="s">
        <v>482</v>
      </c>
      <c r="C94" s="2"/>
      <c r="D94" s="22" t="s">
        <v>301</v>
      </c>
      <c r="E94" s="16">
        <v>1</v>
      </c>
      <c r="F94" s="137"/>
      <c r="H94" s="15">
        <f t="shared" si="1"/>
        <v>0</v>
      </c>
    </row>
    <row r="95" spans="1:8" ht="12.75" customHeight="1">
      <c r="A95" s="32">
        <v>460510024</v>
      </c>
      <c r="B95" s="1" t="s">
        <v>483</v>
      </c>
      <c r="C95" s="2"/>
      <c r="D95" s="22" t="s">
        <v>301</v>
      </c>
      <c r="E95" s="16">
        <v>1</v>
      </c>
      <c r="F95" s="137"/>
      <c r="H95" s="15">
        <f t="shared" si="1"/>
        <v>0</v>
      </c>
    </row>
    <row r="96" spans="1:8" ht="12.75" customHeight="1">
      <c r="A96" s="32">
        <v>460510025</v>
      </c>
      <c r="B96" s="1" t="s">
        <v>484</v>
      </c>
      <c r="C96" s="2"/>
      <c r="D96" s="22" t="s">
        <v>301</v>
      </c>
      <c r="E96" s="16">
        <v>1</v>
      </c>
      <c r="F96" s="137"/>
      <c r="H96" s="15">
        <f t="shared" si="1"/>
        <v>0</v>
      </c>
    </row>
    <row r="97" spans="1:8" ht="12.75" customHeight="1">
      <c r="A97" s="32">
        <v>460510154</v>
      </c>
      <c r="B97" s="1" t="s">
        <v>491</v>
      </c>
      <c r="C97" s="2"/>
      <c r="D97" s="22" t="s">
        <v>301</v>
      </c>
      <c r="E97" s="16">
        <v>1</v>
      </c>
      <c r="F97" s="137"/>
      <c r="H97" s="15">
        <f t="shared" si="1"/>
        <v>0</v>
      </c>
    </row>
    <row r="98" spans="1:8" ht="12.75" customHeight="1">
      <c r="A98" s="32">
        <v>460510154</v>
      </c>
      <c r="B98" s="1" t="s">
        <v>492</v>
      </c>
      <c r="C98" s="2"/>
      <c r="D98" s="22" t="s">
        <v>301</v>
      </c>
      <c r="E98" s="16">
        <v>1</v>
      </c>
      <c r="F98" s="137"/>
      <c r="H98" s="15">
        <f t="shared" si="1"/>
        <v>0</v>
      </c>
    </row>
    <row r="99" spans="1:8" ht="12.75">
      <c r="A99" s="32">
        <v>460510074</v>
      </c>
      <c r="B99" s="1" t="s">
        <v>485</v>
      </c>
      <c r="C99" s="2"/>
      <c r="D99" s="22" t="s">
        <v>301</v>
      </c>
      <c r="E99" s="16">
        <v>1</v>
      </c>
      <c r="F99" s="137"/>
      <c r="H99" s="15">
        <f t="shared" si="1"/>
        <v>0</v>
      </c>
    </row>
    <row r="100" spans="1:8" ht="12.75">
      <c r="A100" s="32">
        <v>460510075</v>
      </c>
      <c r="B100" s="1" t="s">
        <v>487</v>
      </c>
      <c r="C100" s="2"/>
      <c r="D100" s="22" t="s">
        <v>301</v>
      </c>
      <c r="E100" s="16">
        <v>1</v>
      </c>
      <c r="F100" s="137"/>
      <c r="H100" s="15">
        <f t="shared" si="1"/>
        <v>0</v>
      </c>
    </row>
    <row r="101" spans="1:8" ht="12.75">
      <c r="A101" s="32">
        <v>460510076</v>
      </c>
      <c r="B101" s="1" t="s">
        <v>486</v>
      </c>
      <c r="C101" s="2"/>
      <c r="D101" s="22" t="s">
        <v>301</v>
      </c>
      <c r="E101" s="16">
        <v>1</v>
      </c>
      <c r="F101" s="137"/>
      <c r="H101" s="15">
        <f t="shared" si="1"/>
        <v>0</v>
      </c>
    </row>
    <row r="102" spans="1:8" ht="12.75">
      <c r="A102" s="32">
        <v>460510203</v>
      </c>
      <c r="B102" s="1" t="s">
        <v>862</v>
      </c>
      <c r="C102" s="2"/>
      <c r="D102" s="22" t="s">
        <v>301</v>
      </c>
      <c r="E102" s="16">
        <v>1</v>
      </c>
      <c r="F102" s="137"/>
      <c r="H102" s="15">
        <f t="shared" si="1"/>
        <v>0</v>
      </c>
    </row>
    <row r="103" spans="1:8" ht="12.75">
      <c r="A103" s="32">
        <v>460510203</v>
      </c>
      <c r="B103" s="1" t="s">
        <v>564</v>
      </c>
      <c r="C103" s="2"/>
      <c r="D103" s="22" t="s">
        <v>301</v>
      </c>
      <c r="E103" s="16">
        <v>1</v>
      </c>
      <c r="F103" s="137"/>
      <c r="H103" s="15">
        <f t="shared" si="1"/>
        <v>0</v>
      </c>
    </row>
    <row r="104" spans="1:8" ht="12.75">
      <c r="A104" s="32">
        <v>460510203</v>
      </c>
      <c r="B104" s="1" t="s">
        <v>476</v>
      </c>
      <c r="C104" s="2"/>
      <c r="D104" s="22" t="s">
        <v>301</v>
      </c>
      <c r="E104" s="16">
        <v>1</v>
      </c>
      <c r="F104" s="137"/>
      <c r="H104" s="15">
        <f t="shared" si="1"/>
        <v>0</v>
      </c>
    </row>
    <row r="105" spans="1:8" ht="12.75">
      <c r="A105" s="32">
        <v>460510203</v>
      </c>
      <c r="B105" s="1" t="s">
        <v>891</v>
      </c>
      <c r="C105" s="2"/>
      <c r="D105" s="22" t="s">
        <v>301</v>
      </c>
      <c r="E105" s="16">
        <v>1</v>
      </c>
      <c r="F105" s="137"/>
      <c r="H105" s="15">
        <f t="shared" si="1"/>
        <v>0</v>
      </c>
    </row>
    <row r="106" spans="1:8" ht="12.75">
      <c r="A106" s="32">
        <v>460510402</v>
      </c>
      <c r="B106" s="1" t="s">
        <v>892</v>
      </c>
      <c r="C106" s="2"/>
      <c r="D106" s="22" t="s">
        <v>301</v>
      </c>
      <c r="E106" s="16">
        <v>1</v>
      </c>
      <c r="F106" s="137"/>
      <c r="H106" s="15">
        <f t="shared" si="1"/>
        <v>0</v>
      </c>
    </row>
    <row r="107" spans="2:8" ht="12.75">
      <c r="B107" s="1" t="s">
        <v>893</v>
      </c>
      <c r="C107" s="2"/>
      <c r="D107" s="22" t="s">
        <v>1043</v>
      </c>
      <c r="E107" s="16">
        <v>1</v>
      </c>
      <c r="F107" s="137"/>
      <c r="H107" s="15">
        <f t="shared" si="1"/>
        <v>0</v>
      </c>
    </row>
    <row r="108" spans="1:8" ht="12.75">
      <c r="A108" s="32">
        <v>460560144</v>
      </c>
      <c r="B108" s="1" t="s">
        <v>894</v>
      </c>
      <c r="C108" s="2"/>
      <c r="D108" s="22" t="s">
        <v>301</v>
      </c>
      <c r="E108" s="16">
        <v>1</v>
      </c>
      <c r="F108" s="137"/>
      <c r="H108" s="15">
        <f t="shared" si="1"/>
        <v>0</v>
      </c>
    </row>
    <row r="109" spans="1:8" ht="12.75">
      <c r="A109" s="32">
        <v>460560244</v>
      </c>
      <c r="B109" s="1" t="s">
        <v>895</v>
      </c>
      <c r="C109" s="2"/>
      <c r="D109" s="22" t="s">
        <v>301</v>
      </c>
      <c r="E109" s="16">
        <v>1</v>
      </c>
      <c r="F109" s="137"/>
      <c r="H109" s="15">
        <f t="shared" si="1"/>
        <v>0</v>
      </c>
    </row>
    <row r="110" spans="1:8" ht="12.75">
      <c r="A110" s="32">
        <v>460560264</v>
      </c>
      <c r="B110" s="1" t="s">
        <v>896</v>
      </c>
      <c r="C110" s="2"/>
      <c r="D110" s="22" t="s">
        <v>301</v>
      </c>
      <c r="E110" s="16">
        <v>1</v>
      </c>
      <c r="F110" s="137"/>
      <c r="H110" s="15">
        <f t="shared" si="1"/>
        <v>0</v>
      </c>
    </row>
    <row r="111" spans="1:8" ht="12.75">
      <c r="A111" s="32">
        <v>460560684</v>
      </c>
      <c r="B111" s="1" t="s">
        <v>898</v>
      </c>
      <c r="C111" s="2"/>
      <c r="D111" s="22" t="s">
        <v>301</v>
      </c>
      <c r="E111" s="16">
        <v>1</v>
      </c>
      <c r="F111" s="137"/>
      <c r="H111" s="15">
        <f t="shared" si="1"/>
        <v>0</v>
      </c>
    </row>
    <row r="112" spans="1:8" ht="12.75">
      <c r="A112" s="32">
        <v>460560685</v>
      </c>
      <c r="B112" s="1" t="s">
        <v>898</v>
      </c>
      <c r="C112" s="2"/>
      <c r="D112" s="22" t="s">
        <v>301</v>
      </c>
      <c r="E112" s="16">
        <v>1</v>
      </c>
      <c r="F112" s="137"/>
      <c r="H112" s="15">
        <f t="shared" si="1"/>
        <v>0</v>
      </c>
    </row>
    <row r="113" spans="1:8" ht="12.75">
      <c r="A113" s="32">
        <v>460560854</v>
      </c>
      <c r="B113" s="1" t="s">
        <v>255</v>
      </c>
      <c r="C113" s="2"/>
      <c r="D113" s="22" t="s">
        <v>301</v>
      </c>
      <c r="E113" s="16">
        <v>1</v>
      </c>
      <c r="F113" s="137"/>
      <c r="H113" s="15">
        <f t="shared" si="1"/>
        <v>0</v>
      </c>
    </row>
    <row r="114" spans="1:8" ht="12.75">
      <c r="A114" s="32">
        <v>460560864</v>
      </c>
      <c r="B114" s="1" t="s">
        <v>256</v>
      </c>
      <c r="C114" s="2"/>
      <c r="D114" s="22" t="s">
        <v>301</v>
      </c>
      <c r="E114" s="16">
        <v>1</v>
      </c>
      <c r="F114" s="137"/>
      <c r="H114" s="15">
        <f t="shared" si="1"/>
        <v>0</v>
      </c>
    </row>
    <row r="115" spans="1:8" ht="12.75">
      <c r="A115" s="32">
        <v>460561084</v>
      </c>
      <c r="B115" s="1" t="s">
        <v>899</v>
      </c>
      <c r="C115" s="2"/>
      <c r="D115" s="22" t="s">
        <v>301</v>
      </c>
      <c r="E115" s="16">
        <v>1</v>
      </c>
      <c r="F115" s="137"/>
      <c r="H115" s="15">
        <f t="shared" si="1"/>
        <v>0</v>
      </c>
    </row>
    <row r="116" spans="1:8" ht="12.75">
      <c r="A116" s="32">
        <v>460600023</v>
      </c>
      <c r="B116" s="1" t="s">
        <v>932</v>
      </c>
      <c r="C116" s="2"/>
      <c r="D116" s="22" t="s">
        <v>840</v>
      </c>
      <c r="E116" s="16">
        <v>1</v>
      </c>
      <c r="F116" s="137"/>
      <c r="H116" s="15">
        <f t="shared" si="1"/>
        <v>0</v>
      </c>
    </row>
    <row r="117" spans="1:8" ht="25.5">
      <c r="A117" s="32">
        <v>460600031</v>
      </c>
      <c r="B117" s="67" t="s">
        <v>623</v>
      </c>
      <c r="C117" s="2"/>
      <c r="D117" s="22" t="s">
        <v>840</v>
      </c>
      <c r="E117" s="16">
        <v>1</v>
      </c>
      <c r="F117" s="137"/>
      <c r="H117" s="15">
        <f t="shared" si="1"/>
        <v>0</v>
      </c>
    </row>
    <row r="118" spans="1:8" ht="12.75">
      <c r="A118" s="32">
        <v>460600061</v>
      </c>
      <c r="B118" s="1" t="s">
        <v>493</v>
      </c>
      <c r="C118" s="2"/>
      <c r="D118" s="22" t="s">
        <v>1042</v>
      </c>
      <c r="E118" s="16">
        <v>1</v>
      </c>
      <c r="F118" s="137"/>
      <c r="H118" s="15">
        <f t="shared" si="1"/>
        <v>0</v>
      </c>
    </row>
    <row r="119" spans="1:8" ht="12.75">
      <c r="A119" s="32">
        <v>460600071</v>
      </c>
      <c r="B119" s="1" t="s">
        <v>624</v>
      </c>
      <c r="C119" s="2"/>
      <c r="D119" s="22" t="s">
        <v>1042</v>
      </c>
      <c r="E119" s="16">
        <v>1</v>
      </c>
      <c r="F119" s="137"/>
      <c r="H119" s="15">
        <f t="shared" si="1"/>
        <v>0</v>
      </c>
    </row>
    <row r="120" spans="1:8" ht="12.75">
      <c r="A120" s="32">
        <v>460620014</v>
      </c>
      <c r="B120" s="1" t="s">
        <v>494</v>
      </c>
      <c r="C120" s="2"/>
      <c r="D120" s="22" t="s">
        <v>1</v>
      </c>
      <c r="E120" s="16">
        <v>1</v>
      </c>
      <c r="F120" s="137"/>
      <c r="H120" s="15">
        <f t="shared" si="1"/>
        <v>0</v>
      </c>
    </row>
    <row r="121" spans="1:8" ht="12.75">
      <c r="A121" s="32">
        <v>460650043</v>
      </c>
      <c r="B121" s="1" t="s">
        <v>495</v>
      </c>
      <c r="C121" s="2"/>
      <c r="D121" s="22" t="s">
        <v>1</v>
      </c>
      <c r="E121" s="16">
        <v>1</v>
      </c>
      <c r="F121" s="137"/>
      <c r="H121" s="15">
        <f t="shared" si="1"/>
        <v>0</v>
      </c>
    </row>
    <row r="122" spans="1:8" ht="12.75">
      <c r="A122" s="32">
        <v>460650051</v>
      </c>
      <c r="B122" s="1" t="s">
        <v>496</v>
      </c>
      <c r="C122" s="2"/>
      <c r="D122" s="22" t="s">
        <v>1</v>
      </c>
      <c r="E122" s="16">
        <v>1</v>
      </c>
      <c r="F122" s="137"/>
      <c r="H122" s="15">
        <f t="shared" si="1"/>
        <v>0</v>
      </c>
    </row>
    <row r="123" spans="1:8" ht="12.75">
      <c r="A123" s="32">
        <v>460650072</v>
      </c>
      <c r="B123" s="1" t="s">
        <v>497</v>
      </c>
      <c r="C123" s="2"/>
      <c r="D123" s="22" t="s">
        <v>1</v>
      </c>
      <c r="E123" s="16">
        <v>1</v>
      </c>
      <c r="F123" s="137"/>
      <c r="H123" s="15">
        <f t="shared" si="1"/>
        <v>0</v>
      </c>
    </row>
    <row r="124" spans="1:8" ht="12.75">
      <c r="A124" s="32">
        <v>460650073</v>
      </c>
      <c r="B124" s="1" t="s">
        <v>499</v>
      </c>
      <c r="C124" s="2"/>
      <c r="D124" s="22" t="s">
        <v>1</v>
      </c>
      <c r="E124" s="16">
        <v>1</v>
      </c>
      <c r="F124" s="137"/>
      <c r="H124" s="15">
        <f t="shared" si="1"/>
        <v>0</v>
      </c>
    </row>
    <row r="125" spans="1:8" ht="12.75">
      <c r="A125" s="32">
        <v>460650082</v>
      </c>
      <c r="B125" s="1" t="s">
        <v>500</v>
      </c>
      <c r="C125" s="2"/>
      <c r="D125" s="22" t="s">
        <v>1</v>
      </c>
      <c r="E125" s="16">
        <v>1</v>
      </c>
      <c r="F125" s="137"/>
      <c r="H125" s="15">
        <f t="shared" si="1"/>
        <v>0</v>
      </c>
    </row>
    <row r="126" spans="1:8" ht="12.75">
      <c r="A126" s="32">
        <v>460620024</v>
      </c>
      <c r="B126" s="1" t="s">
        <v>656</v>
      </c>
      <c r="C126" s="2"/>
      <c r="D126" s="22" t="s">
        <v>301</v>
      </c>
      <c r="E126" s="16">
        <v>1</v>
      </c>
      <c r="F126" s="137"/>
      <c r="H126" s="15">
        <f t="shared" si="1"/>
        <v>0</v>
      </c>
    </row>
    <row r="127" spans="1:8" ht="12.75">
      <c r="A127" s="32">
        <v>460620028</v>
      </c>
      <c r="B127" s="1" t="s">
        <v>657</v>
      </c>
      <c r="C127" s="2"/>
      <c r="D127" s="22" t="s">
        <v>301</v>
      </c>
      <c r="E127" s="16">
        <v>1</v>
      </c>
      <c r="F127" s="137"/>
      <c r="H127" s="15">
        <f t="shared" si="1"/>
        <v>0</v>
      </c>
    </row>
    <row r="128" spans="1:8" ht="12.75">
      <c r="A128" s="32">
        <v>460030161</v>
      </c>
      <c r="B128" s="1" t="s">
        <v>900</v>
      </c>
      <c r="C128" s="2"/>
      <c r="D128" s="22" t="s">
        <v>1</v>
      </c>
      <c r="E128" s="16">
        <v>1</v>
      </c>
      <c r="F128" s="137"/>
      <c r="H128" s="15">
        <f t="shared" si="1"/>
        <v>0</v>
      </c>
    </row>
    <row r="129" spans="1:8" ht="12.75">
      <c r="A129" s="32">
        <v>460230004</v>
      </c>
      <c r="B129" s="1" t="s">
        <v>501</v>
      </c>
      <c r="C129" s="2"/>
      <c r="D129" s="22" t="s">
        <v>1043</v>
      </c>
      <c r="E129" s="16">
        <v>1</v>
      </c>
      <c r="F129" s="137"/>
      <c r="H129" s="15">
        <f t="shared" si="1"/>
        <v>0</v>
      </c>
    </row>
    <row r="130" spans="1:8" ht="12.75">
      <c r="A130" s="31">
        <v>460300134</v>
      </c>
      <c r="B130" s="1" t="s">
        <v>658</v>
      </c>
      <c r="C130" s="2"/>
      <c r="D130" s="22" t="s">
        <v>301</v>
      </c>
      <c r="E130" s="16">
        <v>1</v>
      </c>
      <c r="F130" s="137"/>
      <c r="H130" s="15">
        <f t="shared" si="1"/>
        <v>0</v>
      </c>
    </row>
    <row r="131" spans="1:8" ht="12.75">
      <c r="A131" s="31">
        <v>460310105</v>
      </c>
      <c r="B131" s="1" t="s">
        <v>996</v>
      </c>
      <c r="C131" s="2"/>
      <c r="D131" s="22" t="s">
        <v>301</v>
      </c>
      <c r="E131" s="16">
        <v>1</v>
      </c>
      <c r="F131" s="137"/>
      <c r="H131" s="15">
        <f t="shared" si="1"/>
        <v>0</v>
      </c>
    </row>
    <row r="132" spans="1:8" ht="12.75">
      <c r="A132" s="31">
        <v>460310106</v>
      </c>
      <c r="B132" s="1" t="s">
        <v>997</v>
      </c>
      <c r="C132" s="2"/>
      <c r="D132" s="22" t="s">
        <v>301</v>
      </c>
      <c r="E132" s="16">
        <v>1</v>
      </c>
      <c r="F132" s="137"/>
      <c r="H132" s="15">
        <f t="shared" si="1"/>
        <v>0</v>
      </c>
    </row>
    <row r="133" spans="1:8" ht="12.75">
      <c r="A133" s="32">
        <v>460070754</v>
      </c>
      <c r="B133" s="1" t="s">
        <v>511</v>
      </c>
      <c r="C133" s="2"/>
      <c r="D133" s="22" t="s">
        <v>840</v>
      </c>
      <c r="E133" s="16">
        <v>1</v>
      </c>
      <c r="F133" s="137"/>
      <c r="H133" s="15">
        <f t="shared" si="1"/>
        <v>0</v>
      </c>
    </row>
    <row r="134" spans="1:8" ht="12.75">
      <c r="A134" s="31">
        <v>460310017</v>
      </c>
      <c r="B134" s="1" t="s">
        <v>659</v>
      </c>
      <c r="C134" s="2"/>
      <c r="D134" s="22" t="s">
        <v>301</v>
      </c>
      <c r="E134" s="16">
        <v>1</v>
      </c>
      <c r="F134" s="137"/>
      <c r="H134" s="15">
        <f t="shared" si="1"/>
        <v>0</v>
      </c>
    </row>
    <row r="135" spans="1:8" ht="12.75">
      <c r="A135" s="32"/>
      <c r="B135" s="1" t="s">
        <v>1044</v>
      </c>
      <c r="C135" s="2"/>
      <c r="D135" s="22" t="s">
        <v>1043</v>
      </c>
      <c r="E135" s="16">
        <v>1</v>
      </c>
      <c r="F135" s="137"/>
      <c r="H135" s="15">
        <f t="shared" si="1"/>
        <v>0</v>
      </c>
    </row>
    <row r="136" spans="1:8" ht="12.75">
      <c r="A136" s="32">
        <v>460070754</v>
      </c>
      <c r="B136" s="1" t="s">
        <v>901</v>
      </c>
      <c r="C136" s="2"/>
      <c r="D136" s="22" t="s">
        <v>840</v>
      </c>
      <c r="E136" s="16">
        <v>1</v>
      </c>
      <c r="F136" s="137"/>
      <c r="H136" s="15">
        <f aca="true" t="shared" si="2" ref="H136:H152">E136*F136</f>
        <v>0</v>
      </c>
    </row>
    <row r="137" spans="1:8" ht="12.75">
      <c r="A137" s="32">
        <v>460070754</v>
      </c>
      <c r="B137" s="1" t="s">
        <v>902</v>
      </c>
      <c r="C137" s="2"/>
      <c r="D137" s="22" t="s">
        <v>840</v>
      </c>
      <c r="E137" s="16">
        <v>1</v>
      </c>
      <c r="F137" s="137"/>
      <c r="H137" s="15">
        <f t="shared" si="2"/>
        <v>0</v>
      </c>
    </row>
    <row r="138" spans="1:8" ht="12.75">
      <c r="A138" s="32">
        <v>460070754</v>
      </c>
      <c r="B138" s="1" t="s">
        <v>1005</v>
      </c>
      <c r="C138" s="2"/>
      <c r="D138" s="22" t="s">
        <v>840</v>
      </c>
      <c r="E138" s="16">
        <v>1</v>
      </c>
      <c r="F138" s="137"/>
      <c r="H138" s="15">
        <f t="shared" si="2"/>
        <v>0</v>
      </c>
    </row>
    <row r="139" spans="1:8" ht="12.75">
      <c r="A139" s="32">
        <v>460070754</v>
      </c>
      <c r="B139" s="1" t="s">
        <v>118</v>
      </c>
      <c r="C139" s="2"/>
      <c r="D139" s="22" t="s">
        <v>840</v>
      </c>
      <c r="E139" s="16">
        <v>1</v>
      </c>
      <c r="F139" s="137"/>
      <c r="H139" s="15">
        <f t="shared" si="2"/>
        <v>0</v>
      </c>
    </row>
    <row r="140" spans="1:8" ht="12.75">
      <c r="A140" s="32">
        <v>460510311</v>
      </c>
      <c r="B140" s="1" t="s">
        <v>469</v>
      </c>
      <c r="C140" s="2"/>
      <c r="D140" s="22" t="s">
        <v>301</v>
      </c>
      <c r="E140" s="16">
        <v>1</v>
      </c>
      <c r="F140" s="137"/>
      <c r="H140" s="15">
        <f t="shared" si="2"/>
        <v>0</v>
      </c>
    </row>
    <row r="141" spans="1:8" ht="12.75">
      <c r="A141" s="32">
        <v>460510313</v>
      </c>
      <c r="B141" s="1" t="s">
        <v>470</v>
      </c>
      <c r="C141" s="2"/>
      <c r="D141" s="22" t="s">
        <v>301</v>
      </c>
      <c r="E141" s="16">
        <v>1</v>
      </c>
      <c r="F141" s="137"/>
      <c r="H141" s="15">
        <f t="shared" si="2"/>
        <v>0</v>
      </c>
    </row>
    <row r="142" spans="1:8" ht="12.75">
      <c r="A142" s="32">
        <v>460510321</v>
      </c>
      <c r="B142" s="1" t="s">
        <v>471</v>
      </c>
      <c r="C142" s="2"/>
      <c r="D142" s="22" t="s">
        <v>301</v>
      </c>
      <c r="E142" s="16">
        <v>1</v>
      </c>
      <c r="F142" s="137"/>
      <c r="H142" s="15">
        <f t="shared" si="2"/>
        <v>0</v>
      </c>
    </row>
    <row r="143" spans="1:8" ht="12.75">
      <c r="A143" s="32">
        <v>460510323</v>
      </c>
      <c r="B143" s="1" t="s">
        <v>472</v>
      </c>
      <c r="C143" s="2"/>
      <c r="D143" s="22" t="s">
        <v>301</v>
      </c>
      <c r="E143" s="16">
        <v>1</v>
      </c>
      <c r="F143" s="137"/>
      <c r="H143" s="15">
        <f t="shared" si="2"/>
        <v>0</v>
      </c>
    </row>
    <row r="144" spans="1:8" ht="12.75">
      <c r="A144" s="32"/>
      <c r="B144" s="1" t="s">
        <v>903</v>
      </c>
      <c r="C144" s="2"/>
      <c r="D144" s="22" t="s">
        <v>301</v>
      </c>
      <c r="E144" s="16">
        <v>1</v>
      </c>
      <c r="F144" s="137"/>
      <c r="H144" s="15">
        <f t="shared" si="2"/>
        <v>0</v>
      </c>
    </row>
    <row r="145" spans="1:8" ht="12.75">
      <c r="A145" s="32">
        <v>460650151</v>
      </c>
      <c r="B145" s="1" t="s">
        <v>505</v>
      </c>
      <c r="C145" s="2"/>
      <c r="D145" s="22" t="s">
        <v>1</v>
      </c>
      <c r="E145" s="16">
        <v>1</v>
      </c>
      <c r="F145" s="137"/>
      <c r="H145" s="15">
        <f t="shared" si="2"/>
        <v>0</v>
      </c>
    </row>
    <row r="146" spans="1:8" ht="12.75">
      <c r="A146" s="32">
        <v>460650152</v>
      </c>
      <c r="B146" s="1" t="s">
        <v>904</v>
      </c>
      <c r="C146" s="2"/>
      <c r="D146" s="22" t="s">
        <v>1</v>
      </c>
      <c r="E146" s="16">
        <v>1</v>
      </c>
      <c r="F146" s="137"/>
      <c r="H146" s="15">
        <f t="shared" si="2"/>
        <v>0</v>
      </c>
    </row>
    <row r="147" spans="1:8" ht="12.75">
      <c r="A147" s="32">
        <v>460650153</v>
      </c>
      <c r="B147" s="1" t="s">
        <v>905</v>
      </c>
      <c r="C147" s="2"/>
      <c r="D147" s="22" t="s">
        <v>1</v>
      </c>
      <c r="E147" s="16">
        <v>1</v>
      </c>
      <c r="F147" s="137"/>
      <c r="H147" s="15">
        <f t="shared" si="2"/>
        <v>0</v>
      </c>
    </row>
    <row r="148" spans="1:8" ht="12.75">
      <c r="A148" s="32">
        <v>460650161</v>
      </c>
      <c r="B148" s="1" t="s">
        <v>502</v>
      </c>
      <c r="C148" s="2"/>
      <c r="D148" s="22" t="s">
        <v>1</v>
      </c>
      <c r="E148" s="16">
        <v>1</v>
      </c>
      <c r="F148" s="137"/>
      <c r="H148" s="15">
        <f t="shared" si="2"/>
        <v>0</v>
      </c>
    </row>
    <row r="149" spans="1:8" ht="12.75">
      <c r="A149" s="32">
        <v>460650162</v>
      </c>
      <c r="B149" s="1" t="s">
        <v>503</v>
      </c>
      <c r="C149" s="2"/>
      <c r="D149" s="22" t="s">
        <v>1</v>
      </c>
      <c r="E149" s="16">
        <v>1</v>
      </c>
      <c r="F149" s="137"/>
      <c r="H149" s="15">
        <f t="shared" si="2"/>
        <v>0</v>
      </c>
    </row>
    <row r="150" spans="1:8" ht="12.75">
      <c r="A150" s="32">
        <v>460650912</v>
      </c>
      <c r="B150" s="1" t="s">
        <v>906</v>
      </c>
      <c r="C150" s="2"/>
      <c r="D150" s="22" t="s">
        <v>1</v>
      </c>
      <c r="E150" s="16">
        <v>1</v>
      </c>
      <c r="F150" s="137"/>
      <c r="H150" s="15">
        <f t="shared" si="2"/>
        <v>0</v>
      </c>
    </row>
    <row r="151" spans="1:8" ht="12.75">
      <c r="A151" s="32">
        <v>460680164</v>
      </c>
      <c r="B151" s="1" t="s">
        <v>708</v>
      </c>
      <c r="C151" s="2"/>
      <c r="D151" s="22" t="s">
        <v>1043</v>
      </c>
      <c r="E151" s="16">
        <v>1</v>
      </c>
      <c r="F151" s="137"/>
      <c r="H151" s="15">
        <f t="shared" si="2"/>
        <v>0</v>
      </c>
    </row>
    <row r="152" spans="1:8" ht="12.75">
      <c r="A152" s="32">
        <v>460680203</v>
      </c>
      <c r="B152" s="1" t="s">
        <v>709</v>
      </c>
      <c r="C152" s="2"/>
      <c r="D152" s="22" t="s">
        <v>1043</v>
      </c>
      <c r="E152" s="16">
        <v>1</v>
      </c>
      <c r="F152" s="137"/>
      <c r="H152" s="15">
        <f t="shared" si="2"/>
        <v>0</v>
      </c>
    </row>
    <row r="153" ht="8.25" customHeight="1">
      <c r="A153" s="33" t="s">
        <v>84</v>
      </c>
    </row>
    <row r="154" ht="12.75" customHeight="1"/>
    <row r="155" spans="2:8" ht="12.75">
      <c r="B155" s="36" t="s">
        <v>1215</v>
      </c>
      <c r="C155" s="39"/>
      <c r="D155" s="40"/>
      <c r="E155" s="41"/>
      <c r="F155" s="42"/>
      <c r="G155" s="42"/>
      <c r="H155" s="18">
        <f>SUM(H7:H152)</f>
        <v>0</v>
      </c>
    </row>
  </sheetData>
  <sheetProtection password="CF7A" sheet="1"/>
  <protectedRanges>
    <protectedRange sqref="F7:F152" name="Oblast1"/>
  </protectedRanges>
  <printOptions horizontalCentered="1"/>
  <pageMargins left="0.2755905511811024" right="0.07874015748031496" top="0.8661417322834646" bottom="0.5905511811023623" header="0.35433070866141736" footer="0.3937007874015748"/>
  <pageSetup blackAndWhite="1" horizontalDpi="360" verticalDpi="360" orientation="portrait" paperSize="9" scale="91" r:id="rId1"/>
  <headerFooter alignWithMargins="0">
    <oddHeader>&amp;CRozpočet - Havarijní opravy SSZ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J143"/>
  <sheetViews>
    <sheetView zoomScale="115" zoomScaleNormal="115" zoomScaleSheetLayoutView="125" workbookViewId="0" topLeftCell="A136">
      <selection activeCell="G19" sqref="G19"/>
    </sheetView>
  </sheetViews>
  <sheetFormatPr defaultColWidth="9.75390625" defaultRowHeight="12.75"/>
  <cols>
    <col min="1" max="1" width="9.25390625" style="25" customWidth="1"/>
    <col min="2" max="2" width="0.37109375" style="7" customWidth="1"/>
    <col min="3" max="3" width="38.25390625" style="7" customWidth="1"/>
    <col min="4" max="4" width="2.75390625" style="25" customWidth="1"/>
    <col min="5" max="5" width="6.75390625" style="8" customWidth="1"/>
    <col min="6" max="6" width="8.25390625" style="8" customWidth="1"/>
    <col min="7" max="7" width="9.25390625" style="26" customWidth="1"/>
    <col min="8" max="8" width="10.75390625" style="26" customWidth="1"/>
    <col min="9" max="9" width="7.75390625" style="27" customWidth="1"/>
    <col min="10" max="10" width="7.375" style="27" customWidth="1"/>
    <col min="11" max="16384" width="9.75390625" style="7" customWidth="1"/>
  </cols>
  <sheetData>
    <row r="4" s="21" customFormat="1" ht="12.75" customHeight="1"/>
    <row r="5" ht="15.75">
      <c r="C5" s="35" t="s">
        <v>907</v>
      </c>
    </row>
    <row r="6" ht="8.25" customHeight="1"/>
    <row r="7" spans="3:8" ht="12.75">
      <c r="C7" s="36" t="s">
        <v>908</v>
      </c>
      <c r="H7" s="26">
        <f>H36</f>
        <v>0</v>
      </c>
    </row>
    <row r="8" spans="3:8" ht="12.75">
      <c r="C8" s="36" t="s">
        <v>298</v>
      </c>
      <c r="H8" s="26">
        <f>H46</f>
        <v>0</v>
      </c>
    </row>
    <row r="9" spans="3:8" ht="12.75">
      <c r="C9" s="36" t="s">
        <v>909</v>
      </c>
      <c r="H9" s="26">
        <f>H143</f>
        <v>0</v>
      </c>
    </row>
    <row r="10" spans="1:10" s="63" customFormat="1" ht="7.5" customHeight="1">
      <c r="A10" s="58" t="s">
        <v>910</v>
      </c>
      <c r="B10" s="33"/>
      <c r="C10" s="59"/>
      <c r="D10" s="60"/>
      <c r="E10" s="61"/>
      <c r="F10" s="62"/>
      <c r="G10" s="62"/>
      <c r="H10" s="62" t="s">
        <v>911</v>
      </c>
      <c r="I10" s="60"/>
      <c r="J10" s="61"/>
    </row>
    <row r="11" spans="3:8" ht="15">
      <c r="C11" s="19" t="s">
        <v>912</v>
      </c>
      <c r="H11" s="26">
        <f>SUM(H7:H9)</f>
        <v>0</v>
      </c>
    </row>
    <row r="12" spans="1:10" ht="12.75" customHeight="1">
      <c r="A12" s="22"/>
      <c r="C12" s="1"/>
      <c r="D12" s="22"/>
      <c r="E12" s="3"/>
      <c r="F12" s="3"/>
      <c r="G12" s="23"/>
      <c r="H12" s="23"/>
      <c r="I12" s="24"/>
      <c r="J12" s="24"/>
    </row>
    <row r="13" ht="8.25" customHeight="1">
      <c r="C13" s="19"/>
    </row>
    <row r="14" spans="1:10" ht="12.75">
      <c r="A14" s="22" t="s">
        <v>1046</v>
      </c>
      <c r="C14" s="1" t="s">
        <v>1047</v>
      </c>
      <c r="D14" s="22" t="s">
        <v>1048</v>
      </c>
      <c r="E14" s="3" t="s">
        <v>1049</v>
      </c>
      <c r="F14" s="3" t="s">
        <v>913</v>
      </c>
      <c r="G14" s="23" t="s">
        <v>1051</v>
      </c>
      <c r="H14" s="23" t="s">
        <v>1052</v>
      </c>
      <c r="I14" s="24" t="s">
        <v>914</v>
      </c>
      <c r="J14" s="24" t="s">
        <v>915</v>
      </c>
    </row>
    <row r="15" ht="8.25" customHeight="1"/>
    <row r="16" ht="12.75">
      <c r="C16" s="36" t="s">
        <v>916</v>
      </c>
    </row>
    <row r="17" ht="12.75">
      <c r="A17" s="22" t="s">
        <v>917</v>
      </c>
    </row>
    <row r="18" spans="1:10" ht="12.75">
      <c r="A18" s="22">
        <v>564231111</v>
      </c>
      <c r="C18" s="53" t="s">
        <v>1139</v>
      </c>
      <c r="D18" s="22" t="s">
        <v>1</v>
      </c>
      <c r="E18" s="16">
        <v>1</v>
      </c>
      <c r="F18" s="138"/>
      <c r="H18" s="26">
        <f>E18*F18</f>
        <v>0</v>
      </c>
      <c r="I18" s="30">
        <v>0.202</v>
      </c>
      <c r="J18" s="30">
        <v>0.202</v>
      </c>
    </row>
    <row r="19" spans="1:10" ht="12.75">
      <c r="A19" s="22">
        <v>564251111</v>
      </c>
      <c r="C19" s="53" t="s">
        <v>1140</v>
      </c>
      <c r="D19" s="22" t="s">
        <v>1</v>
      </c>
      <c r="E19" s="16">
        <v>1</v>
      </c>
      <c r="F19" s="138"/>
      <c r="H19" s="26">
        <f aca="true" t="shared" si="0" ref="H19:H33">E19*F19</f>
        <v>0</v>
      </c>
      <c r="I19" s="30">
        <v>0.202</v>
      </c>
      <c r="J19" s="30">
        <v>0.202</v>
      </c>
    </row>
    <row r="20" spans="1:10" ht="12.75">
      <c r="A20" s="22">
        <v>565175111</v>
      </c>
      <c r="C20" s="53" t="s">
        <v>1142</v>
      </c>
      <c r="D20" s="22" t="s">
        <v>1</v>
      </c>
      <c r="E20" s="16">
        <v>1</v>
      </c>
      <c r="F20" s="138"/>
      <c r="H20" s="26">
        <f t="shared" si="0"/>
        <v>0</v>
      </c>
      <c r="I20" s="30">
        <v>0.264</v>
      </c>
      <c r="J20" s="30">
        <v>0.264</v>
      </c>
    </row>
    <row r="21" spans="1:10" ht="12.75">
      <c r="A21" s="22">
        <v>578132113</v>
      </c>
      <c r="C21" s="53" t="s">
        <v>1141</v>
      </c>
      <c r="D21" s="22" t="s">
        <v>1</v>
      </c>
      <c r="E21" s="16">
        <v>1</v>
      </c>
      <c r="F21" s="138"/>
      <c r="H21" s="26">
        <f t="shared" si="0"/>
        <v>0</v>
      </c>
      <c r="I21" s="30">
        <v>0.098</v>
      </c>
      <c r="J21" s="30">
        <v>0.098</v>
      </c>
    </row>
    <row r="22" spans="1:10" ht="12.75">
      <c r="A22" s="22">
        <v>578901113</v>
      </c>
      <c r="C22" s="53" t="s">
        <v>971</v>
      </c>
      <c r="D22" s="22" t="s">
        <v>1</v>
      </c>
      <c r="E22" s="16">
        <v>1</v>
      </c>
      <c r="F22" s="138"/>
      <c r="H22" s="26">
        <f t="shared" si="0"/>
        <v>0</v>
      </c>
      <c r="I22" s="30">
        <v>0.008</v>
      </c>
      <c r="J22" s="30">
        <v>0.008</v>
      </c>
    </row>
    <row r="23" spans="1:10" ht="12.75">
      <c r="A23" s="22">
        <v>599141111</v>
      </c>
      <c r="C23" s="53" t="s">
        <v>982</v>
      </c>
      <c r="D23" s="22" t="s">
        <v>301</v>
      </c>
      <c r="E23" s="16">
        <v>1</v>
      </c>
      <c r="F23" s="138"/>
      <c r="H23" s="26">
        <f t="shared" si="0"/>
        <v>0</v>
      </c>
      <c r="I23" s="30">
        <v>0.004</v>
      </c>
      <c r="J23" s="30">
        <v>0.004</v>
      </c>
    </row>
    <row r="24" spans="1:10" ht="12.75">
      <c r="A24" s="22">
        <v>564251111</v>
      </c>
      <c r="C24" s="53" t="s">
        <v>1140</v>
      </c>
      <c r="D24" s="22" t="s">
        <v>1</v>
      </c>
      <c r="E24" s="16">
        <v>1</v>
      </c>
      <c r="F24" s="138"/>
      <c r="H24" s="26">
        <f t="shared" si="0"/>
        <v>0</v>
      </c>
      <c r="I24" s="30">
        <v>0.303</v>
      </c>
      <c r="J24" s="30">
        <v>0.303</v>
      </c>
    </row>
    <row r="25" spans="1:10" ht="12.75">
      <c r="A25" s="22">
        <v>564251114</v>
      </c>
      <c r="C25" s="53" t="s">
        <v>1143</v>
      </c>
      <c r="D25" s="22" t="s">
        <v>1</v>
      </c>
      <c r="E25" s="16">
        <v>1</v>
      </c>
      <c r="F25" s="138"/>
      <c r="H25" s="26">
        <f t="shared" si="0"/>
        <v>0</v>
      </c>
      <c r="I25" s="30">
        <v>0.364</v>
      </c>
      <c r="J25" s="30">
        <v>0.364</v>
      </c>
    </row>
    <row r="26" spans="1:10" ht="12.75">
      <c r="A26" s="22">
        <v>564451111</v>
      </c>
      <c r="C26" s="53" t="s">
        <v>825</v>
      </c>
      <c r="D26" s="22" t="s">
        <v>1</v>
      </c>
      <c r="E26" s="16">
        <v>1</v>
      </c>
      <c r="F26" s="138"/>
      <c r="H26" s="26">
        <f t="shared" si="0"/>
        <v>0</v>
      </c>
      <c r="I26" s="30">
        <v>0.339</v>
      </c>
      <c r="J26" s="30">
        <v>0.339</v>
      </c>
    </row>
    <row r="27" spans="1:10" ht="12.75">
      <c r="A27" s="22">
        <v>565174211</v>
      </c>
      <c r="C27" s="53" t="s">
        <v>1142</v>
      </c>
      <c r="D27" s="22" t="s">
        <v>1</v>
      </c>
      <c r="E27" s="16">
        <v>1</v>
      </c>
      <c r="F27" s="138"/>
      <c r="H27" s="26">
        <f t="shared" si="0"/>
        <v>0</v>
      </c>
      <c r="I27" s="30">
        <v>0.258</v>
      </c>
      <c r="J27" s="30">
        <v>0.258</v>
      </c>
    </row>
    <row r="28" spans="1:10" ht="12.75">
      <c r="A28" s="22">
        <v>577133111</v>
      </c>
      <c r="C28" s="53" t="s">
        <v>1144</v>
      </c>
      <c r="D28" s="22" t="s">
        <v>1</v>
      </c>
      <c r="E28" s="16">
        <v>1</v>
      </c>
      <c r="F28" s="138"/>
      <c r="H28" s="26">
        <f t="shared" si="0"/>
        <v>0</v>
      </c>
      <c r="I28" s="30">
        <v>0.104</v>
      </c>
      <c r="J28" s="30">
        <v>0.104</v>
      </c>
    </row>
    <row r="29" spans="1:10" ht="12.75">
      <c r="A29" s="22">
        <v>564782111</v>
      </c>
      <c r="C29" s="53" t="s">
        <v>827</v>
      </c>
      <c r="D29" s="22" t="s">
        <v>1</v>
      </c>
      <c r="E29" s="16">
        <v>1</v>
      </c>
      <c r="F29" s="138"/>
      <c r="H29" s="26">
        <f t="shared" si="0"/>
        <v>0</v>
      </c>
      <c r="I29" s="30">
        <v>0.716</v>
      </c>
      <c r="J29" s="30">
        <v>0.716</v>
      </c>
    </row>
    <row r="30" spans="1:10" ht="12.75">
      <c r="A30" s="22">
        <v>564782111</v>
      </c>
      <c r="C30" s="53" t="s">
        <v>827</v>
      </c>
      <c r="D30" s="22" t="s">
        <v>1</v>
      </c>
      <c r="E30" s="16">
        <v>1</v>
      </c>
      <c r="F30" s="138"/>
      <c r="H30" s="26">
        <f t="shared" si="0"/>
        <v>0</v>
      </c>
      <c r="I30" s="30">
        <v>0.716</v>
      </c>
      <c r="J30" s="30">
        <v>0.716</v>
      </c>
    </row>
    <row r="31" spans="1:10" ht="12.75">
      <c r="A31" s="22">
        <v>569711111</v>
      </c>
      <c r="C31" s="53" t="s">
        <v>826</v>
      </c>
      <c r="D31" s="22" t="s">
        <v>1</v>
      </c>
      <c r="E31" s="16">
        <v>1</v>
      </c>
      <c r="F31" s="138"/>
      <c r="H31" s="26">
        <f t="shared" si="0"/>
        <v>0</v>
      </c>
      <c r="I31" s="30">
        <v>0.102</v>
      </c>
      <c r="J31" s="30">
        <v>0.102</v>
      </c>
    </row>
    <row r="32" spans="1:10" ht="12.75">
      <c r="A32" s="22">
        <v>564851111</v>
      </c>
      <c r="C32" s="53" t="s">
        <v>576</v>
      </c>
      <c r="D32" s="22" t="s">
        <v>1</v>
      </c>
      <c r="E32" s="16">
        <v>1</v>
      </c>
      <c r="F32" s="138"/>
      <c r="H32" s="26">
        <f t="shared" si="0"/>
        <v>0</v>
      </c>
      <c r="I32" s="30">
        <v>0.27994</v>
      </c>
      <c r="J32" s="30">
        <v>0.27994</v>
      </c>
    </row>
    <row r="33" spans="1:10" ht="12.75">
      <c r="A33" s="22">
        <v>564952111</v>
      </c>
      <c r="C33" s="53" t="s">
        <v>1145</v>
      </c>
      <c r="D33" s="22" t="s">
        <v>1</v>
      </c>
      <c r="E33" s="16">
        <v>1</v>
      </c>
      <c r="F33" s="138"/>
      <c r="H33" s="26">
        <f t="shared" si="0"/>
        <v>0</v>
      </c>
      <c r="I33" s="30">
        <v>0.379</v>
      </c>
      <c r="J33" s="30">
        <v>0.379</v>
      </c>
    </row>
    <row r="34" spans="1:10" s="63" customFormat="1" ht="7.5" customHeight="1">
      <c r="A34" s="58" t="s">
        <v>910</v>
      </c>
      <c r="B34" s="33"/>
      <c r="C34" s="59"/>
      <c r="D34" s="60"/>
      <c r="E34" s="61"/>
      <c r="F34" s="62"/>
      <c r="G34" s="62"/>
      <c r="H34" s="62" t="s">
        <v>911</v>
      </c>
      <c r="I34" s="60"/>
      <c r="J34" s="61"/>
    </row>
    <row r="35" ht="8.25" customHeight="1"/>
    <row r="36" spans="3:10" ht="12.75">
      <c r="C36" s="36" t="s">
        <v>1216</v>
      </c>
      <c r="H36" s="56">
        <f>SUM(H18:H33)</f>
        <v>0</v>
      </c>
      <c r="J36" s="30">
        <v>4.33894</v>
      </c>
    </row>
    <row r="37" ht="8.25" customHeight="1"/>
    <row r="38" ht="12.75">
      <c r="C38" s="36" t="s">
        <v>1056</v>
      </c>
    </row>
    <row r="39" ht="12.75">
      <c r="A39" s="1" t="s">
        <v>1055</v>
      </c>
    </row>
    <row r="40" spans="1:10" ht="12.75">
      <c r="A40" s="22">
        <v>622421121</v>
      </c>
      <c r="C40" s="64" t="s">
        <v>134</v>
      </c>
      <c r="D40" s="22" t="s">
        <v>1</v>
      </c>
      <c r="E40" s="16">
        <v>1</v>
      </c>
      <c r="F40" s="138"/>
      <c r="H40" s="26">
        <f>E40*F40</f>
        <v>0</v>
      </c>
      <c r="I40" s="30">
        <v>0.02</v>
      </c>
      <c r="J40" s="30">
        <v>0.02</v>
      </c>
    </row>
    <row r="41" spans="1:10" ht="12.75">
      <c r="A41" s="22">
        <v>622421132</v>
      </c>
      <c r="C41" s="64" t="s">
        <v>135</v>
      </c>
      <c r="D41" s="22" t="s">
        <v>1</v>
      </c>
      <c r="E41" s="16">
        <v>1</v>
      </c>
      <c r="F41" s="138"/>
      <c r="H41" s="26">
        <f>E41*F41</f>
        <v>0</v>
      </c>
      <c r="I41" s="30">
        <v>0.021</v>
      </c>
      <c r="J41" s="30">
        <v>0.021</v>
      </c>
    </row>
    <row r="42" spans="1:10" ht="12.75">
      <c r="A42" s="22">
        <v>622429141</v>
      </c>
      <c r="C42" s="53" t="s">
        <v>1057</v>
      </c>
      <c r="D42" s="22" t="s">
        <v>1</v>
      </c>
      <c r="E42" s="16">
        <v>1</v>
      </c>
      <c r="F42" s="138"/>
      <c r="H42" s="26">
        <f>E42*F42</f>
        <v>0</v>
      </c>
      <c r="I42" s="30">
        <v>0.011</v>
      </c>
      <c r="J42" s="30">
        <v>0.011</v>
      </c>
    </row>
    <row r="43" spans="1:10" ht="24">
      <c r="A43" s="22">
        <v>620411135</v>
      </c>
      <c r="B43" s="7">
        <v>1</v>
      </c>
      <c r="C43" s="65" t="s">
        <v>660</v>
      </c>
      <c r="D43" s="22" t="s">
        <v>1</v>
      </c>
      <c r="E43" s="16">
        <v>1</v>
      </c>
      <c r="F43" s="138"/>
      <c r="H43" s="26">
        <f>E43*F43</f>
        <v>0</v>
      </c>
      <c r="I43" s="30">
        <v>0.005</v>
      </c>
      <c r="J43" s="30">
        <v>0.005</v>
      </c>
    </row>
    <row r="44" spans="1:10" s="11" customFormat="1" ht="6" customHeight="1">
      <c r="A44" s="29" t="s">
        <v>910</v>
      </c>
      <c r="B44" s="13"/>
      <c r="C44" s="2"/>
      <c r="D44" s="7"/>
      <c r="E44" s="8"/>
      <c r="F44" s="9"/>
      <c r="G44" s="9"/>
      <c r="H44" s="9" t="s">
        <v>911</v>
      </c>
      <c r="I44" s="7"/>
      <c r="J44" s="8"/>
    </row>
    <row r="45" ht="8.25" customHeight="1"/>
    <row r="46" spans="3:10" ht="12.75">
      <c r="C46" s="36" t="s">
        <v>1218</v>
      </c>
      <c r="H46" s="56">
        <f>SUM(H40:H43)</f>
        <v>0</v>
      </c>
      <c r="J46" s="30">
        <v>0.057</v>
      </c>
    </row>
    <row r="47" ht="8.25" customHeight="1"/>
    <row r="48" ht="12.75">
      <c r="C48" s="36" t="s">
        <v>983</v>
      </c>
    </row>
    <row r="49" spans="1:3" ht="8.25" customHeight="1">
      <c r="A49" s="14"/>
      <c r="C49" s="14"/>
    </row>
    <row r="50" spans="1:3" ht="12.75" customHeight="1">
      <c r="A50" s="14"/>
      <c r="C50" s="14"/>
    </row>
    <row r="51" spans="1:10" ht="12.75">
      <c r="A51" s="22">
        <v>122201101</v>
      </c>
      <c r="C51" s="53" t="s">
        <v>100</v>
      </c>
      <c r="D51" s="22" t="s">
        <v>840</v>
      </c>
      <c r="E51" s="8">
        <v>1</v>
      </c>
      <c r="F51" s="138"/>
      <c r="H51" s="26">
        <f>E51*F51</f>
        <v>0</v>
      </c>
      <c r="I51" s="30">
        <v>0</v>
      </c>
      <c r="J51" s="30">
        <v>0</v>
      </c>
    </row>
    <row r="52" spans="1:10" ht="24">
      <c r="A52" s="22">
        <v>596212000</v>
      </c>
      <c r="C52" s="65" t="s">
        <v>661</v>
      </c>
      <c r="D52" s="22" t="s">
        <v>1</v>
      </c>
      <c r="E52" s="8">
        <v>1</v>
      </c>
      <c r="F52" s="138"/>
      <c r="H52" s="26">
        <f>E52*F52</f>
        <v>0</v>
      </c>
      <c r="I52" s="30">
        <v>0.167</v>
      </c>
      <c r="J52" s="30">
        <v>0.167</v>
      </c>
    </row>
    <row r="53" spans="1:10" ht="12.75">
      <c r="A53" s="22">
        <v>592451190</v>
      </c>
      <c r="C53" s="53" t="s">
        <v>811</v>
      </c>
      <c r="D53" s="22" t="s">
        <v>1</v>
      </c>
      <c r="E53" s="8">
        <v>1</v>
      </c>
      <c r="F53" s="138"/>
      <c r="G53" s="28">
        <f>E53*F53</f>
        <v>0</v>
      </c>
      <c r="H53" s="28"/>
      <c r="I53" s="30">
        <v>0.133</v>
      </c>
      <c r="J53" s="30">
        <v>0.133</v>
      </c>
    </row>
    <row r="54" spans="1:10" ht="12.75">
      <c r="A54" s="22">
        <v>592451180</v>
      </c>
      <c r="C54" s="53" t="s">
        <v>808</v>
      </c>
      <c r="D54" s="22" t="s">
        <v>1</v>
      </c>
      <c r="E54" s="8">
        <v>1</v>
      </c>
      <c r="F54" s="138"/>
      <c r="G54" s="28">
        <f>E54*F54</f>
        <v>0</v>
      </c>
      <c r="H54" s="28"/>
      <c r="I54" s="30">
        <v>0.133</v>
      </c>
      <c r="J54" s="30">
        <v>0.133</v>
      </c>
    </row>
    <row r="55" spans="1:10" ht="12.75">
      <c r="A55" s="22">
        <v>592451220</v>
      </c>
      <c r="C55" s="53" t="s">
        <v>809</v>
      </c>
      <c r="D55" s="22" t="s">
        <v>1</v>
      </c>
      <c r="E55" s="8">
        <v>1</v>
      </c>
      <c r="F55" s="138"/>
      <c r="G55" s="28">
        <f>E55*F55</f>
        <v>0</v>
      </c>
      <c r="H55" s="28"/>
      <c r="I55" s="30">
        <v>0.179</v>
      </c>
      <c r="J55" s="30">
        <v>0.179</v>
      </c>
    </row>
    <row r="56" spans="1:10" ht="12.75">
      <c r="A56" s="22">
        <v>592451230</v>
      </c>
      <c r="C56" s="53" t="s">
        <v>810</v>
      </c>
      <c r="D56" s="22" t="s">
        <v>1</v>
      </c>
      <c r="E56" s="8">
        <v>1</v>
      </c>
      <c r="F56" s="138"/>
      <c r="G56" s="28">
        <f>E56*F56</f>
        <v>0</v>
      </c>
      <c r="H56" s="28"/>
      <c r="I56" s="30">
        <v>0.179</v>
      </c>
      <c r="J56" s="30">
        <v>0.179</v>
      </c>
    </row>
    <row r="57" spans="1:10" ht="24">
      <c r="A57" s="22">
        <v>596212000</v>
      </c>
      <c r="C57" s="65" t="s">
        <v>661</v>
      </c>
      <c r="D57" s="22" t="s">
        <v>1</v>
      </c>
      <c r="E57" s="8">
        <v>1</v>
      </c>
      <c r="F57" s="138"/>
      <c r="H57" s="26">
        <f>E57*F57</f>
        <v>0</v>
      </c>
      <c r="I57" s="30">
        <v>0.167</v>
      </c>
      <c r="J57" s="30">
        <v>0.167</v>
      </c>
    </row>
    <row r="58" spans="1:10" ht="12.75" customHeight="1">
      <c r="A58" s="22">
        <v>592451190</v>
      </c>
      <c r="C58" s="53" t="s">
        <v>811</v>
      </c>
      <c r="D58" s="22" t="s">
        <v>1</v>
      </c>
      <c r="E58" s="8">
        <v>1</v>
      </c>
      <c r="F58" s="138"/>
      <c r="G58" s="28">
        <f>E58*F58</f>
        <v>0</v>
      </c>
      <c r="H58" s="28"/>
      <c r="I58" s="30">
        <v>0.133</v>
      </c>
      <c r="J58" s="30">
        <v>0.133</v>
      </c>
    </row>
    <row r="59" spans="1:10" ht="12.75" customHeight="1">
      <c r="A59" s="22">
        <v>592451180</v>
      </c>
      <c r="C59" s="53" t="s">
        <v>808</v>
      </c>
      <c r="D59" s="22" t="s">
        <v>1</v>
      </c>
      <c r="E59" s="8">
        <v>1</v>
      </c>
      <c r="F59" s="138"/>
      <c r="G59" s="28">
        <f aca="true" t="shared" si="1" ref="G59:G83">E59*F59</f>
        <v>0</v>
      </c>
      <c r="H59" s="28"/>
      <c r="I59" s="30">
        <v>0.133</v>
      </c>
      <c r="J59" s="30">
        <v>0.133</v>
      </c>
    </row>
    <row r="60" spans="1:10" ht="12.75" customHeight="1">
      <c r="A60" s="22">
        <v>592451220</v>
      </c>
      <c r="C60" s="53" t="s">
        <v>809</v>
      </c>
      <c r="D60" s="22" t="s">
        <v>1</v>
      </c>
      <c r="E60" s="8">
        <v>1</v>
      </c>
      <c r="F60" s="138"/>
      <c r="G60" s="28">
        <f t="shared" si="1"/>
        <v>0</v>
      </c>
      <c r="H60" s="28"/>
      <c r="I60" s="30">
        <v>0.179</v>
      </c>
      <c r="J60" s="30">
        <v>0.179</v>
      </c>
    </row>
    <row r="61" spans="1:10" ht="12.75" customHeight="1">
      <c r="A61" s="22">
        <v>592451230</v>
      </c>
      <c r="C61" s="53" t="s">
        <v>810</v>
      </c>
      <c r="D61" s="22" t="s">
        <v>1</v>
      </c>
      <c r="E61" s="8">
        <v>1</v>
      </c>
      <c r="F61" s="138"/>
      <c r="G61" s="28">
        <f t="shared" si="1"/>
        <v>0</v>
      </c>
      <c r="H61" s="28"/>
      <c r="I61" s="30">
        <v>0.179</v>
      </c>
      <c r="J61" s="30">
        <v>0.179</v>
      </c>
    </row>
    <row r="62" spans="1:10" ht="12.75" customHeight="1">
      <c r="A62" s="22">
        <v>591112000</v>
      </c>
      <c r="C62" s="53" t="s">
        <v>662</v>
      </c>
      <c r="D62" s="22" t="s">
        <v>1</v>
      </c>
      <c r="E62" s="8">
        <v>1</v>
      </c>
      <c r="F62" s="138"/>
      <c r="H62" s="26">
        <f>E62*F62</f>
        <v>0</v>
      </c>
      <c r="I62" s="30">
        <v>0.183</v>
      </c>
      <c r="J62" s="30">
        <v>0.183</v>
      </c>
    </row>
    <row r="63" spans="1:10" ht="12.75" customHeight="1">
      <c r="A63" s="22">
        <v>583801100</v>
      </c>
      <c r="C63" s="53" t="s">
        <v>663</v>
      </c>
      <c r="D63" s="22" t="s">
        <v>1042</v>
      </c>
      <c r="E63" s="8">
        <v>1</v>
      </c>
      <c r="F63" s="138"/>
      <c r="G63" s="28">
        <f t="shared" si="1"/>
        <v>0</v>
      </c>
      <c r="H63" s="28"/>
      <c r="I63" s="30">
        <v>1</v>
      </c>
      <c r="J63" s="30">
        <v>1</v>
      </c>
    </row>
    <row r="64" spans="1:10" ht="12.75" customHeight="1">
      <c r="A64" s="22">
        <v>591112000</v>
      </c>
      <c r="C64" s="53" t="s">
        <v>662</v>
      </c>
      <c r="D64" s="22" t="s">
        <v>1</v>
      </c>
      <c r="E64" s="8">
        <v>1</v>
      </c>
      <c r="F64" s="138"/>
      <c r="H64" s="26">
        <f>E64*F64</f>
        <v>0</v>
      </c>
      <c r="I64" s="30">
        <v>0.183</v>
      </c>
      <c r="J64" s="30">
        <v>0.183</v>
      </c>
    </row>
    <row r="65" spans="1:10" ht="12.75" customHeight="1">
      <c r="A65" s="22">
        <v>583801100</v>
      </c>
      <c r="C65" s="53" t="s">
        <v>663</v>
      </c>
      <c r="D65" s="22" t="s">
        <v>1042</v>
      </c>
      <c r="E65" s="8">
        <v>1</v>
      </c>
      <c r="F65" s="138"/>
      <c r="G65" s="28">
        <f t="shared" si="1"/>
        <v>0</v>
      </c>
      <c r="H65" s="28"/>
      <c r="I65" s="30">
        <v>1</v>
      </c>
      <c r="J65" s="30">
        <v>1</v>
      </c>
    </row>
    <row r="66" spans="1:10" ht="12.75" customHeight="1">
      <c r="A66" s="22">
        <v>594511111</v>
      </c>
      <c r="C66" s="65" t="s">
        <v>683</v>
      </c>
      <c r="D66" s="22" t="s">
        <v>1</v>
      </c>
      <c r="E66" s="8">
        <v>1</v>
      </c>
      <c r="F66" s="138"/>
      <c r="H66" s="26">
        <f>E66*F66</f>
        <v>0</v>
      </c>
      <c r="I66" s="30">
        <v>0.61404</v>
      </c>
      <c r="J66" s="30">
        <v>0.61404</v>
      </c>
    </row>
    <row r="67" spans="1:10" ht="12.75">
      <c r="A67" s="22">
        <v>583811120</v>
      </c>
      <c r="C67" s="53" t="s">
        <v>682</v>
      </c>
      <c r="D67" s="22" t="s">
        <v>1</v>
      </c>
      <c r="E67" s="8">
        <v>1</v>
      </c>
      <c r="F67" s="138"/>
      <c r="G67" s="28">
        <f t="shared" si="1"/>
        <v>0</v>
      </c>
      <c r="H67" s="28"/>
      <c r="I67" s="30">
        <v>0.081</v>
      </c>
      <c r="J67" s="30">
        <v>0.081</v>
      </c>
    </row>
    <row r="68" spans="1:10" ht="24">
      <c r="A68" s="22">
        <v>596811120</v>
      </c>
      <c r="C68" s="65" t="s">
        <v>665</v>
      </c>
      <c r="D68" s="22" t="s">
        <v>1</v>
      </c>
      <c r="E68" s="8">
        <v>1</v>
      </c>
      <c r="F68" s="138"/>
      <c r="H68" s="26">
        <f>E68*F68</f>
        <v>0</v>
      </c>
      <c r="I68" s="30">
        <v>0.132</v>
      </c>
      <c r="J68" s="30">
        <v>0.132</v>
      </c>
    </row>
    <row r="69" spans="1:10" ht="12.75">
      <c r="A69" s="22">
        <v>592453100</v>
      </c>
      <c r="C69" s="53" t="s">
        <v>664</v>
      </c>
      <c r="D69" s="22" t="s">
        <v>1</v>
      </c>
      <c r="E69" s="8">
        <v>1</v>
      </c>
      <c r="F69" s="138"/>
      <c r="G69" s="28">
        <f t="shared" si="1"/>
        <v>0</v>
      </c>
      <c r="H69" s="28"/>
      <c r="I69" s="30">
        <v>0.092</v>
      </c>
      <c r="J69" s="30"/>
    </row>
    <row r="70" spans="1:10" ht="24">
      <c r="A70" s="22" t="s">
        <v>998</v>
      </c>
      <c r="C70" s="65" t="s">
        <v>665</v>
      </c>
      <c r="D70" s="22" t="s">
        <v>1</v>
      </c>
      <c r="E70" s="8">
        <v>1</v>
      </c>
      <c r="F70" s="138"/>
      <c r="H70" s="26">
        <f>E70*F70</f>
        <v>0</v>
      </c>
      <c r="I70" s="30">
        <v>0.132</v>
      </c>
      <c r="J70" s="30">
        <v>0.132</v>
      </c>
    </row>
    <row r="71" spans="1:10" ht="12.75">
      <c r="A71" s="22">
        <v>592452630</v>
      </c>
      <c r="C71" s="53" t="s">
        <v>666</v>
      </c>
      <c r="D71" s="22" t="s">
        <v>1</v>
      </c>
      <c r="E71" s="8">
        <v>1</v>
      </c>
      <c r="F71" s="138"/>
      <c r="G71" s="28">
        <f t="shared" si="1"/>
        <v>0</v>
      </c>
      <c r="H71" s="28"/>
      <c r="I71" s="30">
        <v>0.131</v>
      </c>
      <c r="J71" s="30">
        <v>0.131</v>
      </c>
    </row>
    <row r="72" spans="1:10" ht="24">
      <c r="A72" s="22">
        <v>916561111</v>
      </c>
      <c r="C72" s="65" t="s">
        <v>667</v>
      </c>
      <c r="D72" s="22" t="s">
        <v>301</v>
      </c>
      <c r="E72" s="8">
        <v>1</v>
      </c>
      <c r="F72" s="138"/>
      <c r="H72" s="26">
        <f>E72*F72</f>
        <v>0</v>
      </c>
      <c r="I72" s="30">
        <v>0.101</v>
      </c>
      <c r="J72" s="30">
        <v>0.101</v>
      </c>
    </row>
    <row r="73" spans="1:10" ht="12.75">
      <c r="A73" s="22">
        <v>592172110</v>
      </c>
      <c r="C73" s="53" t="s">
        <v>669</v>
      </c>
      <c r="D73" s="22" t="s">
        <v>985</v>
      </c>
      <c r="E73" s="8">
        <v>1</v>
      </c>
      <c r="F73" s="138"/>
      <c r="G73" s="28">
        <f t="shared" si="1"/>
        <v>0</v>
      </c>
      <c r="H73" s="28"/>
      <c r="I73" s="30">
        <v>0.028</v>
      </c>
      <c r="J73" s="30">
        <v>0.028</v>
      </c>
    </row>
    <row r="74" spans="1:10" ht="24">
      <c r="A74" s="22">
        <v>917862111</v>
      </c>
      <c r="C74" s="65" t="s">
        <v>668</v>
      </c>
      <c r="D74" s="22" t="s">
        <v>301</v>
      </c>
      <c r="E74" s="8">
        <v>1</v>
      </c>
      <c r="F74" s="138"/>
      <c r="H74" s="26">
        <f>E74*F74</f>
        <v>0</v>
      </c>
      <c r="I74" s="30">
        <v>0.136</v>
      </c>
      <c r="J74" s="30">
        <v>0.136</v>
      </c>
    </row>
    <row r="75" spans="1:10" ht="12.75">
      <c r="A75" s="22">
        <v>592174600</v>
      </c>
      <c r="C75" s="53" t="s">
        <v>670</v>
      </c>
      <c r="D75" s="22" t="s">
        <v>985</v>
      </c>
      <c r="E75" s="8">
        <v>1</v>
      </c>
      <c r="F75" s="138"/>
      <c r="G75" s="28">
        <f t="shared" si="1"/>
        <v>0</v>
      </c>
      <c r="H75" s="28"/>
      <c r="I75" s="30">
        <v>0.085</v>
      </c>
      <c r="J75" s="30">
        <v>0.085</v>
      </c>
    </row>
    <row r="76" spans="1:10" ht="12.75">
      <c r="A76" s="22">
        <v>919725112</v>
      </c>
      <c r="C76" s="53" t="s">
        <v>986</v>
      </c>
      <c r="D76" s="22" t="s">
        <v>1</v>
      </c>
      <c r="E76" s="8">
        <v>1</v>
      </c>
      <c r="F76" s="138"/>
      <c r="G76" s="28">
        <f t="shared" si="1"/>
        <v>0</v>
      </c>
      <c r="H76" s="28"/>
      <c r="I76" s="30">
        <v>0.001</v>
      </c>
      <c r="J76" s="30">
        <v>0.001</v>
      </c>
    </row>
    <row r="77" spans="1:10" ht="12.75">
      <c r="A77" s="22">
        <v>919121211</v>
      </c>
      <c r="C77" s="53" t="s">
        <v>671</v>
      </c>
      <c r="D77" s="22" t="s">
        <v>301</v>
      </c>
      <c r="E77" s="8">
        <v>1</v>
      </c>
      <c r="F77" s="138"/>
      <c r="G77" s="28">
        <f t="shared" si="1"/>
        <v>0</v>
      </c>
      <c r="H77" s="28"/>
      <c r="I77" s="30">
        <v>0</v>
      </c>
      <c r="J77" s="30">
        <v>0</v>
      </c>
    </row>
    <row r="78" spans="1:10" ht="12.75">
      <c r="A78" s="22">
        <v>916561111</v>
      </c>
      <c r="C78" s="53" t="s">
        <v>615</v>
      </c>
      <c r="D78" s="22" t="s">
        <v>301</v>
      </c>
      <c r="E78" s="8">
        <v>1</v>
      </c>
      <c r="F78" s="138"/>
      <c r="G78" s="28">
        <f t="shared" si="1"/>
        <v>0</v>
      </c>
      <c r="I78" s="30">
        <v>0.101</v>
      </c>
      <c r="J78" s="30">
        <v>0.101</v>
      </c>
    </row>
    <row r="79" spans="1:10" ht="12.75">
      <c r="A79" s="22">
        <v>917862111</v>
      </c>
      <c r="C79" s="53" t="s">
        <v>616</v>
      </c>
      <c r="D79" s="22" t="s">
        <v>301</v>
      </c>
      <c r="E79" s="8">
        <v>1</v>
      </c>
      <c r="F79" s="138"/>
      <c r="G79" s="28">
        <f t="shared" si="1"/>
        <v>0</v>
      </c>
      <c r="I79" s="30">
        <v>0.136</v>
      </c>
      <c r="J79" s="30">
        <v>0.136</v>
      </c>
    </row>
    <row r="80" spans="1:10" ht="12.75">
      <c r="A80" s="22">
        <v>919731122</v>
      </c>
      <c r="C80" s="53" t="s">
        <v>613</v>
      </c>
      <c r="D80" s="22" t="s">
        <v>301</v>
      </c>
      <c r="E80" s="8">
        <v>1</v>
      </c>
      <c r="F80" s="138"/>
      <c r="G80" s="28">
        <f t="shared" si="1"/>
        <v>0</v>
      </c>
      <c r="I80" s="30"/>
      <c r="J80" s="30"/>
    </row>
    <row r="81" spans="1:10" ht="12.75">
      <c r="A81" s="22">
        <v>919735112</v>
      </c>
      <c r="C81" s="53" t="s">
        <v>614</v>
      </c>
      <c r="D81" s="22" t="s">
        <v>301</v>
      </c>
      <c r="E81" s="8">
        <v>1</v>
      </c>
      <c r="F81" s="138"/>
      <c r="G81" s="28">
        <f t="shared" si="1"/>
        <v>0</v>
      </c>
      <c r="I81" s="30"/>
      <c r="J81" s="30"/>
    </row>
    <row r="82" spans="1:10" ht="12.75">
      <c r="A82" s="22" t="s">
        <v>619</v>
      </c>
      <c r="C82" s="53" t="s">
        <v>617</v>
      </c>
      <c r="D82" s="22" t="s">
        <v>985</v>
      </c>
      <c r="E82" s="8">
        <v>1</v>
      </c>
      <c r="F82" s="138"/>
      <c r="G82" s="28">
        <f t="shared" si="1"/>
        <v>0</v>
      </c>
      <c r="H82" s="28"/>
      <c r="I82" s="30">
        <v>0.028</v>
      </c>
      <c r="J82" s="30">
        <v>0.028</v>
      </c>
    </row>
    <row r="83" spans="1:10" ht="12.75">
      <c r="A83" s="22" t="s">
        <v>620</v>
      </c>
      <c r="C83" s="53" t="s">
        <v>618</v>
      </c>
      <c r="D83" s="22" t="s">
        <v>985</v>
      </c>
      <c r="E83" s="8">
        <v>1</v>
      </c>
      <c r="F83" s="138"/>
      <c r="G83" s="28">
        <f t="shared" si="1"/>
        <v>0</v>
      </c>
      <c r="H83" s="28"/>
      <c r="I83" s="30">
        <v>0.085</v>
      </c>
      <c r="J83" s="30">
        <v>0.085</v>
      </c>
    </row>
    <row r="84" spans="1:8" ht="12.75">
      <c r="A84" s="22"/>
      <c r="C84" s="53" t="s">
        <v>282</v>
      </c>
      <c r="D84" s="22" t="s">
        <v>301</v>
      </c>
      <c r="E84" s="8">
        <v>1</v>
      </c>
      <c r="F84" s="138"/>
      <c r="H84" s="26">
        <f>E84*F84</f>
        <v>0</v>
      </c>
    </row>
    <row r="85" spans="1:8" ht="12.75">
      <c r="A85" s="22"/>
      <c r="C85" s="53" t="s">
        <v>283</v>
      </c>
      <c r="D85" s="22" t="s">
        <v>301</v>
      </c>
      <c r="E85" s="8">
        <v>1</v>
      </c>
      <c r="F85" s="138"/>
      <c r="H85" s="26">
        <f aca="true" t="shared" si="2" ref="H85:H120">E85*F85</f>
        <v>0</v>
      </c>
    </row>
    <row r="86" spans="1:8" ht="12.75">
      <c r="A86" s="22"/>
      <c r="C86" s="53" t="s">
        <v>284</v>
      </c>
      <c r="D86" s="22" t="s">
        <v>301</v>
      </c>
      <c r="E86" s="8">
        <v>1</v>
      </c>
      <c r="F86" s="138"/>
      <c r="H86" s="26">
        <f t="shared" si="2"/>
        <v>0</v>
      </c>
    </row>
    <row r="87" spans="1:8" ht="12.75">
      <c r="A87" s="22"/>
      <c r="C87" s="53" t="s">
        <v>285</v>
      </c>
      <c r="D87" s="22" t="s">
        <v>301</v>
      </c>
      <c r="E87" s="8">
        <v>1</v>
      </c>
      <c r="F87" s="138"/>
      <c r="H87" s="26">
        <f t="shared" si="2"/>
        <v>0</v>
      </c>
    </row>
    <row r="88" spans="1:8" ht="24">
      <c r="A88" s="22"/>
      <c r="C88" s="65" t="s">
        <v>286</v>
      </c>
      <c r="D88" s="22" t="s">
        <v>301</v>
      </c>
      <c r="E88" s="8">
        <v>1</v>
      </c>
      <c r="F88" s="138"/>
      <c r="H88" s="26">
        <f t="shared" si="2"/>
        <v>0</v>
      </c>
    </row>
    <row r="89" spans="1:8" ht="24">
      <c r="A89" s="22"/>
      <c r="C89" s="65" t="s">
        <v>287</v>
      </c>
      <c r="D89" s="22" t="s">
        <v>301</v>
      </c>
      <c r="E89" s="8">
        <v>1</v>
      </c>
      <c r="F89" s="138"/>
      <c r="H89" s="26">
        <f t="shared" si="2"/>
        <v>0</v>
      </c>
    </row>
    <row r="90" spans="1:8" ht="12.75">
      <c r="A90" s="22"/>
      <c r="C90" s="53" t="s">
        <v>288</v>
      </c>
      <c r="D90" s="22" t="s">
        <v>1</v>
      </c>
      <c r="E90" s="8">
        <v>1</v>
      </c>
      <c r="F90" s="138"/>
      <c r="H90" s="26">
        <f t="shared" si="2"/>
        <v>0</v>
      </c>
    </row>
    <row r="91" spans="1:8" ht="12.75">
      <c r="A91" s="22"/>
      <c r="C91" s="53" t="s">
        <v>289</v>
      </c>
      <c r="D91" s="22" t="s">
        <v>1</v>
      </c>
      <c r="E91" s="8">
        <v>1</v>
      </c>
      <c r="F91" s="138"/>
      <c r="H91" s="26">
        <f t="shared" si="2"/>
        <v>0</v>
      </c>
    </row>
    <row r="92" spans="1:8" ht="12.75">
      <c r="A92" s="22"/>
      <c r="C92" s="53" t="s">
        <v>290</v>
      </c>
      <c r="D92" s="22" t="s">
        <v>1</v>
      </c>
      <c r="E92" s="8">
        <v>1</v>
      </c>
      <c r="F92" s="138"/>
      <c r="H92" s="26">
        <f t="shared" si="2"/>
        <v>0</v>
      </c>
    </row>
    <row r="93" spans="1:8" ht="12.75">
      <c r="A93" s="22"/>
      <c r="C93" s="53" t="s">
        <v>291</v>
      </c>
      <c r="D93" s="22" t="s">
        <v>1</v>
      </c>
      <c r="E93" s="8">
        <v>1</v>
      </c>
      <c r="F93" s="138"/>
      <c r="H93" s="26">
        <f t="shared" si="2"/>
        <v>0</v>
      </c>
    </row>
    <row r="94" spans="1:8" ht="12.75">
      <c r="A94" s="22"/>
      <c r="C94" s="53" t="s">
        <v>292</v>
      </c>
      <c r="D94" s="22" t="s">
        <v>1</v>
      </c>
      <c r="E94" s="8">
        <v>1</v>
      </c>
      <c r="F94" s="138"/>
      <c r="H94" s="26">
        <f t="shared" si="2"/>
        <v>0</v>
      </c>
    </row>
    <row r="95" spans="1:8" ht="12.75">
      <c r="A95" s="22"/>
      <c r="C95" s="53" t="s">
        <v>293</v>
      </c>
      <c r="D95" s="22" t="s">
        <v>1</v>
      </c>
      <c r="E95" s="8">
        <v>1</v>
      </c>
      <c r="F95" s="138"/>
      <c r="H95" s="26">
        <f t="shared" si="2"/>
        <v>0</v>
      </c>
    </row>
    <row r="96" spans="1:8" ht="12.75">
      <c r="A96" s="22"/>
      <c r="C96" s="53" t="s">
        <v>498</v>
      </c>
      <c r="D96" s="22" t="s">
        <v>301</v>
      </c>
      <c r="E96" s="8">
        <v>1</v>
      </c>
      <c r="F96" s="138"/>
      <c r="H96" s="26">
        <f t="shared" si="2"/>
        <v>0</v>
      </c>
    </row>
    <row r="97" spans="1:8" ht="12.75">
      <c r="A97" s="22"/>
      <c r="C97" s="53" t="s">
        <v>420</v>
      </c>
      <c r="D97" s="22" t="s">
        <v>1</v>
      </c>
      <c r="E97" s="8">
        <v>1</v>
      </c>
      <c r="F97" s="138"/>
      <c r="H97" s="26">
        <f t="shared" si="2"/>
        <v>0</v>
      </c>
    </row>
    <row r="98" spans="1:8" ht="12.75">
      <c r="A98" s="22"/>
      <c r="C98" s="53" t="s">
        <v>421</v>
      </c>
      <c r="D98" s="22" t="s">
        <v>1043</v>
      </c>
      <c r="E98" s="8">
        <v>1</v>
      </c>
      <c r="F98" s="138"/>
      <c r="H98" s="26">
        <f t="shared" si="2"/>
        <v>0</v>
      </c>
    </row>
    <row r="99" spans="1:8" ht="12.75">
      <c r="A99" s="22">
        <v>915711111</v>
      </c>
      <c r="C99" s="53" t="s">
        <v>422</v>
      </c>
      <c r="D99" s="22" t="s">
        <v>301</v>
      </c>
      <c r="E99" s="8">
        <v>1</v>
      </c>
      <c r="F99" s="138"/>
      <c r="H99" s="26">
        <f t="shared" si="2"/>
        <v>0</v>
      </c>
    </row>
    <row r="100" spans="1:8" ht="12.75">
      <c r="A100" s="22">
        <v>915711111</v>
      </c>
      <c r="C100" s="53" t="s">
        <v>423</v>
      </c>
      <c r="D100" s="22" t="s">
        <v>301</v>
      </c>
      <c r="E100" s="8">
        <v>1</v>
      </c>
      <c r="F100" s="138"/>
      <c r="H100" s="26">
        <f t="shared" si="2"/>
        <v>0</v>
      </c>
    </row>
    <row r="101" spans="1:8" ht="12.75">
      <c r="A101" s="22">
        <v>915711111</v>
      </c>
      <c r="C101" s="53" t="s">
        <v>424</v>
      </c>
      <c r="D101" s="22" t="s">
        <v>301</v>
      </c>
      <c r="E101" s="8">
        <v>1</v>
      </c>
      <c r="F101" s="138"/>
      <c r="H101" s="26">
        <f t="shared" si="2"/>
        <v>0</v>
      </c>
    </row>
    <row r="102" spans="1:8" ht="12.75">
      <c r="A102" s="22">
        <v>915711111</v>
      </c>
      <c r="C102" s="53" t="s">
        <v>425</v>
      </c>
      <c r="D102" s="22" t="s">
        <v>301</v>
      </c>
      <c r="E102" s="8">
        <v>1</v>
      </c>
      <c r="F102" s="138"/>
      <c r="H102" s="26">
        <f t="shared" si="2"/>
        <v>0</v>
      </c>
    </row>
    <row r="103" spans="1:8" ht="12.75">
      <c r="A103" s="22">
        <v>915711111</v>
      </c>
      <c r="C103" s="53" t="s">
        <v>433</v>
      </c>
      <c r="D103" s="22" t="s">
        <v>301</v>
      </c>
      <c r="E103" s="8">
        <v>1</v>
      </c>
      <c r="F103" s="138"/>
      <c r="H103" s="26">
        <f t="shared" si="2"/>
        <v>0</v>
      </c>
    </row>
    <row r="104" spans="1:8" ht="12.75">
      <c r="A104" s="22">
        <v>915712111</v>
      </c>
      <c r="C104" s="53" t="s">
        <v>435</v>
      </c>
      <c r="D104" s="22" t="s">
        <v>301</v>
      </c>
      <c r="E104" s="8">
        <v>1</v>
      </c>
      <c r="F104" s="138"/>
      <c r="H104" s="26">
        <f t="shared" si="2"/>
        <v>0</v>
      </c>
    </row>
    <row r="105" spans="1:8" ht="12.75">
      <c r="A105" s="22">
        <v>915712111</v>
      </c>
      <c r="C105" s="53" t="s">
        <v>428</v>
      </c>
      <c r="D105" s="22" t="s">
        <v>301</v>
      </c>
      <c r="E105" s="8">
        <v>1</v>
      </c>
      <c r="F105" s="138"/>
      <c r="H105" s="26">
        <f t="shared" si="2"/>
        <v>0</v>
      </c>
    </row>
    <row r="106" spans="1:8" ht="12.75">
      <c r="A106" s="22">
        <v>915721111</v>
      </c>
      <c r="C106" s="53" t="s">
        <v>426</v>
      </c>
      <c r="D106" s="22" t="s">
        <v>1</v>
      </c>
      <c r="E106" s="8">
        <v>1</v>
      </c>
      <c r="F106" s="138"/>
      <c r="H106" s="26">
        <f t="shared" si="2"/>
        <v>0</v>
      </c>
    </row>
    <row r="107" spans="1:8" ht="12.75">
      <c r="A107" s="22">
        <v>915721111</v>
      </c>
      <c r="C107" s="53" t="s">
        <v>429</v>
      </c>
      <c r="D107" s="22" t="s">
        <v>1</v>
      </c>
      <c r="E107" s="8">
        <v>1</v>
      </c>
      <c r="F107" s="138"/>
      <c r="H107" s="26">
        <f t="shared" si="2"/>
        <v>0</v>
      </c>
    </row>
    <row r="108" spans="1:8" ht="12.75">
      <c r="A108" s="22">
        <v>915721111</v>
      </c>
      <c r="C108" s="53" t="s">
        <v>432</v>
      </c>
      <c r="D108" s="22" t="s">
        <v>1</v>
      </c>
      <c r="E108" s="8">
        <v>1</v>
      </c>
      <c r="F108" s="138"/>
      <c r="H108" s="26">
        <f t="shared" si="2"/>
        <v>0</v>
      </c>
    </row>
    <row r="109" spans="1:8" ht="12.75">
      <c r="A109" s="22">
        <v>915721111</v>
      </c>
      <c r="C109" s="53" t="s">
        <v>434</v>
      </c>
      <c r="D109" s="22" t="s">
        <v>1</v>
      </c>
      <c r="E109" s="8">
        <v>1</v>
      </c>
      <c r="F109" s="138"/>
      <c r="H109" s="26">
        <f t="shared" si="2"/>
        <v>0</v>
      </c>
    </row>
    <row r="110" spans="1:8" ht="12.75">
      <c r="A110" s="22">
        <v>915721111</v>
      </c>
      <c r="C110" s="53" t="s">
        <v>430</v>
      </c>
      <c r="D110" s="22" t="s">
        <v>1</v>
      </c>
      <c r="E110" s="8">
        <v>1</v>
      </c>
      <c r="F110" s="138"/>
      <c r="H110" s="26">
        <f t="shared" si="2"/>
        <v>0</v>
      </c>
    </row>
    <row r="111" spans="1:8" ht="12.75">
      <c r="A111" s="22">
        <v>915721111</v>
      </c>
      <c r="C111" s="53" t="s">
        <v>431</v>
      </c>
      <c r="D111" s="22" t="s">
        <v>1</v>
      </c>
      <c r="E111" s="8">
        <v>1</v>
      </c>
      <c r="F111" s="138"/>
      <c r="H111" s="26">
        <f t="shared" si="2"/>
        <v>0</v>
      </c>
    </row>
    <row r="112" spans="1:8" ht="12.75">
      <c r="A112" s="22"/>
      <c r="C112" s="53" t="s">
        <v>27</v>
      </c>
      <c r="D112" s="22" t="s">
        <v>1</v>
      </c>
      <c r="E112" s="8">
        <v>1</v>
      </c>
      <c r="F112" s="138"/>
      <c r="H112" s="26">
        <f t="shared" si="2"/>
        <v>0</v>
      </c>
    </row>
    <row r="113" spans="1:8" ht="12.75">
      <c r="A113" s="22">
        <v>915791111</v>
      </c>
      <c r="C113" s="53" t="s">
        <v>987</v>
      </c>
      <c r="D113" s="22" t="s">
        <v>301</v>
      </c>
      <c r="E113" s="8">
        <v>1</v>
      </c>
      <c r="F113" s="138"/>
      <c r="H113" s="26">
        <f t="shared" si="2"/>
        <v>0</v>
      </c>
    </row>
    <row r="114" spans="1:8" ht="12.75">
      <c r="A114" s="22">
        <v>915791112</v>
      </c>
      <c r="C114" s="53" t="s">
        <v>83</v>
      </c>
      <c r="D114" s="22" t="s">
        <v>1</v>
      </c>
      <c r="E114" s="8">
        <v>1</v>
      </c>
      <c r="F114" s="138"/>
      <c r="H114" s="26">
        <f t="shared" si="2"/>
        <v>0</v>
      </c>
    </row>
    <row r="115" spans="1:8" ht="12.75">
      <c r="A115" s="22">
        <v>915791112</v>
      </c>
      <c r="C115" s="53" t="s">
        <v>988</v>
      </c>
      <c r="D115" s="22" t="s">
        <v>1</v>
      </c>
      <c r="E115" s="8">
        <v>1</v>
      </c>
      <c r="F115" s="138"/>
      <c r="H115" s="26">
        <f t="shared" si="2"/>
        <v>0</v>
      </c>
    </row>
    <row r="116" spans="1:8" ht="12.75">
      <c r="A116" s="22">
        <v>915791112</v>
      </c>
      <c r="C116" s="53" t="s">
        <v>989</v>
      </c>
      <c r="D116" s="22" t="s">
        <v>1</v>
      </c>
      <c r="E116" s="8">
        <v>1</v>
      </c>
      <c r="F116" s="138"/>
      <c r="H116" s="26">
        <f t="shared" si="2"/>
        <v>0</v>
      </c>
    </row>
    <row r="117" spans="1:8" ht="12.75">
      <c r="A117" s="22"/>
      <c r="C117" s="53" t="s">
        <v>1059</v>
      </c>
      <c r="D117" s="22" t="s">
        <v>301</v>
      </c>
      <c r="E117" s="8">
        <v>1</v>
      </c>
      <c r="F117" s="138"/>
      <c r="H117" s="26">
        <f t="shared" si="2"/>
        <v>0</v>
      </c>
    </row>
    <row r="118" spans="1:10" ht="24">
      <c r="A118" s="22">
        <v>596412210</v>
      </c>
      <c r="C118" s="65" t="s">
        <v>672</v>
      </c>
      <c r="D118" s="22" t="s">
        <v>1</v>
      </c>
      <c r="E118" s="8">
        <v>1</v>
      </c>
      <c r="F118" s="138"/>
      <c r="H118" s="26">
        <f t="shared" si="2"/>
        <v>0</v>
      </c>
      <c r="I118" s="30">
        <v>0.098</v>
      </c>
      <c r="J118" s="30">
        <v>0.098</v>
      </c>
    </row>
    <row r="119" spans="1:10" ht="12.75">
      <c r="A119" s="22">
        <v>592281050</v>
      </c>
      <c r="C119" s="53" t="s">
        <v>673</v>
      </c>
      <c r="D119" s="22" t="s">
        <v>1043</v>
      </c>
      <c r="E119" s="8">
        <v>1</v>
      </c>
      <c r="F119" s="138"/>
      <c r="H119" s="26">
        <f t="shared" si="2"/>
        <v>0</v>
      </c>
      <c r="I119" s="30">
        <v>0.027</v>
      </c>
      <c r="J119" s="30">
        <v>0.027</v>
      </c>
    </row>
    <row r="120" spans="1:10" ht="24">
      <c r="A120" s="22">
        <v>180402111</v>
      </c>
      <c r="C120" s="65" t="s">
        <v>674</v>
      </c>
      <c r="D120" s="22" t="s">
        <v>1</v>
      </c>
      <c r="E120" s="8">
        <v>1</v>
      </c>
      <c r="F120" s="138"/>
      <c r="H120" s="26">
        <f t="shared" si="2"/>
        <v>0</v>
      </c>
      <c r="J120" s="30">
        <v>0</v>
      </c>
    </row>
    <row r="121" spans="1:10" ht="12.75">
      <c r="A121" s="68" t="s">
        <v>676</v>
      </c>
      <c r="C121" s="53" t="s">
        <v>675</v>
      </c>
      <c r="D121" s="22" t="s">
        <v>105</v>
      </c>
      <c r="E121" s="8">
        <v>1</v>
      </c>
      <c r="F121" s="138"/>
      <c r="G121" s="28">
        <f>E121*F121</f>
        <v>0</v>
      </c>
      <c r="H121" s="28"/>
      <c r="I121" s="30">
        <v>0.001</v>
      </c>
      <c r="J121" s="30">
        <v>0.001</v>
      </c>
    </row>
    <row r="122" spans="1:10" s="63" customFormat="1" ht="7.5" customHeight="1">
      <c r="A122" s="58" t="s">
        <v>910</v>
      </c>
      <c r="B122" s="33"/>
      <c r="C122" s="59"/>
      <c r="D122" s="60"/>
      <c r="E122" s="61"/>
      <c r="F122" s="62"/>
      <c r="G122" s="62"/>
      <c r="H122" s="62" t="s">
        <v>911</v>
      </c>
      <c r="I122" s="60"/>
      <c r="J122" s="61"/>
    </row>
    <row r="123" ht="8.25" customHeight="1"/>
    <row r="124" spans="3:10" ht="12.75">
      <c r="C124" s="1" t="s">
        <v>990</v>
      </c>
      <c r="G124" s="28">
        <f>SUM(G53:G83)+G121</f>
        <v>0</v>
      </c>
      <c r="H124" s="28">
        <f>SUM(H51:H120)</f>
        <v>0</v>
      </c>
      <c r="J124" s="30">
        <v>5.8650400000000005</v>
      </c>
    </row>
    <row r="125" ht="8.25" customHeight="1"/>
    <row r="126" ht="12.75">
      <c r="C126" s="47" t="s">
        <v>991</v>
      </c>
    </row>
    <row r="127" ht="8.25" customHeight="1"/>
    <row r="128" spans="3:5" ht="12.75">
      <c r="C128" s="37" t="s">
        <v>992</v>
      </c>
      <c r="D128" s="22" t="s">
        <v>1042</v>
      </c>
      <c r="E128" s="30">
        <v>4.33894</v>
      </c>
    </row>
    <row r="129" spans="3:5" ht="12.75">
      <c r="C129" s="37" t="s">
        <v>1058</v>
      </c>
      <c r="D129" s="22" t="s">
        <v>1042</v>
      </c>
      <c r="E129" s="30">
        <v>0.057</v>
      </c>
    </row>
    <row r="130" spans="3:5" ht="12.75">
      <c r="C130" s="37" t="s">
        <v>993</v>
      </c>
      <c r="D130" s="22" t="s">
        <v>1042</v>
      </c>
      <c r="E130" s="30">
        <v>5.8650400000000005</v>
      </c>
    </row>
    <row r="131" spans="3:5" ht="8.25" customHeight="1">
      <c r="C131" s="33" t="s">
        <v>828</v>
      </c>
      <c r="E131" s="27"/>
    </row>
    <row r="132" spans="3:5" ht="12.75">
      <c r="C132" s="1" t="s">
        <v>994</v>
      </c>
      <c r="D132" s="22" t="s">
        <v>1042</v>
      </c>
      <c r="E132" s="30">
        <v>10.26098</v>
      </c>
    </row>
    <row r="133" ht="8.25" customHeight="1"/>
    <row r="134" spans="1:8" ht="24">
      <c r="A134" s="22">
        <v>998225311</v>
      </c>
      <c r="C134" s="65" t="s">
        <v>677</v>
      </c>
      <c r="D134" s="22" t="s">
        <v>1042</v>
      </c>
      <c r="E134" s="30">
        <v>1</v>
      </c>
      <c r="F134" s="138"/>
      <c r="H134" s="26">
        <f>E134*F134</f>
        <v>0</v>
      </c>
    </row>
    <row r="135" spans="1:8" ht="24">
      <c r="A135" s="22">
        <v>998225394</v>
      </c>
      <c r="C135" s="65" t="s">
        <v>678</v>
      </c>
      <c r="D135" s="22" t="s">
        <v>1042</v>
      </c>
      <c r="E135" s="30">
        <v>1</v>
      </c>
      <c r="F135" s="138"/>
      <c r="H135" s="26">
        <f>E135*F135</f>
        <v>0</v>
      </c>
    </row>
    <row r="136" spans="1:8" ht="36">
      <c r="A136" s="22">
        <v>998225395</v>
      </c>
      <c r="C136" s="65" t="s">
        <v>679</v>
      </c>
      <c r="D136" s="22" t="s">
        <v>1042</v>
      </c>
      <c r="E136" s="30">
        <v>1</v>
      </c>
      <c r="F136" s="138"/>
      <c r="H136" s="26">
        <f>E136*F136</f>
        <v>0</v>
      </c>
    </row>
    <row r="137" spans="1:8" ht="12.75">
      <c r="A137" s="22">
        <v>979084216</v>
      </c>
      <c r="C137" s="64" t="s">
        <v>947</v>
      </c>
      <c r="D137" s="22" t="s">
        <v>1042</v>
      </c>
      <c r="E137" s="30">
        <v>1</v>
      </c>
      <c r="F137" s="138"/>
      <c r="H137" s="26">
        <f>E137*F137</f>
        <v>0</v>
      </c>
    </row>
    <row r="138" spans="1:8" ht="12.75">
      <c r="A138" s="22">
        <v>979084219</v>
      </c>
      <c r="C138" s="64" t="s">
        <v>948</v>
      </c>
      <c r="D138" s="22" t="s">
        <v>1042</v>
      </c>
      <c r="E138" s="30">
        <v>1</v>
      </c>
      <c r="F138" s="138"/>
      <c r="H138" s="26">
        <f>E138*F138</f>
        <v>0</v>
      </c>
    </row>
    <row r="139" spans="1:10" s="63" customFormat="1" ht="7.5" customHeight="1">
      <c r="A139" s="58" t="s">
        <v>910</v>
      </c>
      <c r="B139" s="33"/>
      <c r="C139" s="59"/>
      <c r="D139" s="60"/>
      <c r="E139" s="61"/>
      <c r="F139" s="62"/>
      <c r="G139" s="62"/>
      <c r="H139" s="62" t="s">
        <v>911</v>
      </c>
      <c r="I139" s="60"/>
      <c r="J139" s="61"/>
    </row>
    <row r="140" spans="3:8" ht="12.75">
      <c r="C140" s="1" t="s">
        <v>1000</v>
      </c>
      <c r="H140" s="26">
        <f>SUM(H134:H138)</f>
        <v>0</v>
      </c>
    </row>
    <row r="141" ht="8.25" customHeight="1"/>
    <row r="142" spans="1:10" s="63" customFormat="1" ht="7.5" customHeight="1">
      <c r="A142" s="58" t="s">
        <v>910</v>
      </c>
      <c r="B142" s="33"/>
      <c r="C142" s="59"/>
      <c r="D142" s="60"/>
      <c r="E142" s="61"/>
      <c r="F142" s="62"/>
      <c r="G142" s="62"/>
      <c r="H142" s="62" t="s">
        <v>911</v>
      </c>
      <c r="I142" s="60"/>
      <c r="J142" s="61"/>
    </row>
    <row r="143" spans="3:8" ht="12.75">
      <c r="C143" s="36" t="s">
        <v>1217</v>
      </c>
      <c r="H143" s="56">
        <f>G124+H124+H140</f>
        <v>0</v>
      </c>
    </row>
  </sheetData>
  <sheetProtection password="CF7A" sheet="1"/>
  <protectedRanges>
    <protectedRange sqref="F134:F138" name="Oblast4"/>
    <protectedRange sqref="F51:F121" name="Oblast3"/>
    <protectedRange sqref="F40:F43" name="Oblast2"/>
    <protectedRange sqref="F18:F33" name="Oblast1"/>
  </protectedRanges>
  <printOptions horizontalCentered="1"/>
  <pageMargins left="0.2755905511811024" right="0.07874015748031496" top="0.8661417322834646" bottom="0.5905511811023623" header="0.35433070866141736" footer="0.3937007874015748"/>
  <pageSetup blackAndWhite="1" horizontalDpi="300" verticalDpi="300" orientation="portrait" paperSize="9" scale="91" r:id="rId1"/>
  <headerFooter alignWithMargins="0">
    <oddHeader>&amp;CRozpočet - Havarijní opravy SSZ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J72"/>
  <sheetViews>
    <sheetView zoomScale="125" zoomScaleNormal="125" workbookViewId="0" topLeftCell="A1">
      <selection activeCell="F29" sqref="F29"/>
    </sheetView>
  </sheetViews>
  <sheetFormatPr defaultColWidth="9.75390625" defaultRowHeight="12.75"/>
  <cols>
    <col min="1" max="1" width="9.25390625" style="25" customWidth="1"/>
    <col min="2" max="2" width="0.37109375" style="7" customWidth="1"/>
    <col min="3" max="3" width="38.25390625" style="7" customWidth="1"/>
    <col min="4" max="4" width="2.75390625" style="25" customWidth="1"/>
    <col min="5" max="5" width="6.75390625" style="8" customWidth="1"/>
    <col min="6" max="6" width="8.25390625" style="8" customWidth="1"/>
    <col min="7" max="7" width="9.25390625" style="26" customWidth="1"/>
    <col min="8" max="8" width="10.75390625" style="26" customWidth="1"/>
    <col min="9" max="9" width="7.75390625" style="27" customWidth="1"/>
    <col min="10" max="10" width="7.375" style="27" customWidth="1"/>
    <col min="11" max="16384" width="9.75390625" style="7" customWidth="1"/>
  </cols>
  <sheetData>
    <row r="4" s="21" customFormat="1" ht="12.75" customHeight="1"/>
    <row r="5" ht="15.75">
      <c r="C5" s="35" t="s">
        <v>907</v>
      </c>
    </row>
    <row r="7" spans="3:8" ht="12.75">
      <c r="C7" s="69" t="s">
        <v>24</v>
      </c>
      <c r="H7" s="26">
        <f>G31+H31</f>
        <v>0</v>
      </c>
    </row>
    <row r="8" spans="3:8" ht="12.75">
      <c r="C8" s="69" t="s">
        <v>23</v>
      </c>
      <c r="H8" s="26">
        <f>G42+H42</f>
        <v>0</v>
      </c>
    </row>
    <row r="9" spans="3:8" ht="12.75">
      <c r="C9" s="69" t="s">
        <v>25</v>
      </c>
      <c r="H9" s="26">
        <f>G72+H72</f>
        <v>0</v>
      </c>
    </row>
    <row r="10" spans="1:10" s="63" customFormat="1" ht="7.5" customHeight="1">
      <c r="A10" s="58" t="s">
        <v>910</v>
      </c>
      <c r="B10" s="33"/>
      <c r="C10" s="59"/>
      <c r="D10" s="60"/>
      <c r="E10" s="61"/>
      <c r="F10" s="62"/>
      <c r="G10" s="62"/>
      <c r="H10" s="62" t="s">
        <v>911</v>
      </c>
      <c r="I10" s="60"/>
      <c r="J10" s="61"/>
    </row>
    <row r="11" spans="3:8" ht="15">
      <c r="C11" s="19" t="s">
        <v>912</v>
      </c>
      <c r="H11" s="26">
        <f>SUM(H7:H9)</f>
        <v>0</v>
      </c>
    </row>
    <row r="12" spans="1:10" ht="12.75" customHeight="1">
      <c r="A12" s="22"/>
      <c r="C12" s="1"/>
      <c r="D12" s="22"/>
      <c r="E12" s="3"/>
      <c r="F12" s="3"/>
      <c r="G12" s="23"/>
      <c r="H12" s="23"/>
      <c r="I12" s="24"/>
      <c r="J12" s="24"/>
    </row>
    <row r="13" ht="8.25" customHeight="1">
      <c r="C13" s="19"/>
    </row>
    <row r="14" spans="1:10" ht="12.75">
      <c r="A14" s="22" t="s">
        <v>1046</v>
      </c>
      <c r="C14" s="1" t="s">
        <v>1047</v>
      </c>
      <c r="D14" s="22" t="s">
        <v>1048</v>
      </c>
      <c r="E14" s="3" t="s">
        <v>1049</v>
      </c>
      <c r="F14" s="3" t="s">
        <v>913</v>
      </c>
      <c r="G14" s="23" t="s">
        <v>1051</v>
      </c>
      <c r="H14" s="23" t="s">
        <v>1052</v>
      </c>
      <c r="I14" s="24" t="s">
        <v>914</v>
      </c>
      <c r="J14" s="24" t="s">
        <v>915</v>
      </c>
    </row>
    <row r="15" ht="8.25" customHeight="1"/>
    <row r="16" ht="12.75">
      <c r="C16" s="36" t="s">
        <v>24</v>
      </c>
    </row>
    <row r="17" ht="8.25" customHeight="1"/>
    <row r="18" spans="1:10" ht="12.75">
      <c r="A18" s="22">
        <v>113203111</v>
      </c>
      <c r="C18" s="53" t="s">
        <v>700</v>
      </c>
      <c r="D18" s="22" t="s">
        <v>301</v>
      </c>
      <c r="E18" s="3">
        <v>1</v>
      </c>
      <c r="F18" s="139"/>
      <c r="H18" s="26">
        <f>E18*F18</f>
        <v>0</v>
      </c>
      <c r="I18" s="30"/>
      <c r="J18" s="30">
        <v>0</v>
      </c>
    </row>
    <row r="19" spans="1:10" ht="12.75">
      <c r="A19" s="22">
        <v>113202111</v>
      </c>
      <c r="C19" s="53" t="s">
        <v>701</v>
      </c>
      <c r="D19" s="22" t="s">
        <v>301</v>
      </c>
      <c r="E19" s="3">
        <v>1</v>
      </c>
      <c r="F19" s="139"/>
      <c r="H19" s="26">
        <f aca="true" t="shared" si="0" ref="H19:H28">E19*F19</f>
        <v>0</v>
      </c>
      <c r="I19" s="30"/>
      <c r="J19" s="30">
        <v>0</v>
      </c>
    </row>
    <row r="20" spans="1:10" ht="36.75" customHeight="1">
      <c r="A20" s="22">
        <v>113106123</v>
      </c>
      <c r="C20" s="65" t="s">
        <v>713</v>
      </c>
      <c r="D20" s="22" t="s">
        <v>1</v>
      </c>
      <c r="E20" s="3">
        <v>1</v>
      </c>
      <c r="F20" s="139"/>
      <c r="H20" s="26">
        <f t="shared" si="0"/>
        <v>0</v>
      </c>
      <c r="I20" s="30"/>
      <c r="J20" s="30">
        <v>0</v>
      </c>
    </row>
    <row r="21" spans="1:10" ht="14.25" customHeight="1">
      <c r="A21" s="22">
        <v>113107142</v>
      </c>
      <c r="C21" s="65" t="s">
        <v>702</v>
      </c>
      <c r="D21" s="22" t="s">
        <v>1</v>
      </c>
      <c r="E21" s="3">
        <v>1</v>
      </c>
      <c r="F21" s="139"/>
      <c r="H21" s="26">
        <f t="shared" si="0"/>
        <v>0</v>
      </c>
      <c r="I21" s="30"/>
      <c r="J21" s="30">
        <v>0</v>
      </c>
    </row>
    <row r="22" spans="1:10" ht="24">
      <c r="A22" s="22">
        <v>113107170</v>
      </c>
      <c r="C22" s="65" t="s">
        <v>703</v>
      </c>
      <c r="D22" s="22" t="s">
        <v>1</v>
      </c>
      <c r="E22" s="3">
        <v>1</v>
      </c>
      <c r="F22" s="139"/>
      <c r="H22" s="26">
        <f t="shared" si="0"/>
        <v>0</v>
      </c>
      <c r="I22" s="30"/>
      <c r="J22" s="30">
        <v>0</v>
      </c>
    </row>
    <row r="23" spans="1:10" ht="12.75">
      <c r="A23" s="22">
        <v>122201101</v>
      </c>
      <c r="C23" s="65" t="s">
        <v>8</v>
      </c>
      <c r="D23" s="22" t="s">
        <v>840</v>
      </c>
      <c r="E23" s="3">
        <v>1</v>
      </c>
      <c r="F23" s="139"/>
      <c r="H23" s="26">
        <f t="shared" si="0"/>
        <v>0</v>
      </c>
      <c r="I23" s="30"/>
      <c r="J23" s="30">
        <v>0</v>
      </c>
    </row>
    <row r="24" spans="1:10" ht="12.75">
      <c r="A24" s="22">
        <v>122201109</v>
      </c>
      <c r="C24" s="65" t="s">
        <v>9</v>
      </c>
      <c r="D24" s="22" t="s">
        <v>840</v>
      </c>
      <c r="E24" s="3">
        <v>1</v>
      </c>
      <c r="F24" s="139"/>
      <c r="H24" s="26">
        <f t="shared" si="0"/>
        <v>0</v>
      </c>
      <c r="I24" s="30"/>
      <c r="J24" s="30">
        <v>0</v>
      </c>
    </row>
    <row r="25" spans="1:10" ht="12.75">
      <c r="A25" s="22">
        <v>162701103</v>
      </c>
      <c r="C25" s="65" t="s">
        <v>10</v>
      </c>
      <c r="D25" s="22" t="s">
        <v>840</v>
      </c>
      <c r="E25" s="3">
        <v>1</v>
      </c>
      <c r="F25" s="139"/>
      <c r="H25" s="26">
        <f t="shared" si="0"/>
        <v>0</v>
      </c>
      <c r="I25" s="30"/>
      <c r="J25" s="30">
        <v>0</v>
      </c>
    </row>
    <row r="26" spans="1:10" ht="14.25" customHeight="1">
      <c r="A26" s="22">
        <v>174101101</v>
      </c>
      <c r="C26" s="65" t="s">
        <v>11</v>
      </c>
      <c r="D26" s="22" t="s">
        <v>840</v>
      </c>
      <c r="E26" s="3">
        <v>1</v>
      </c>
      <c r="F26" s="139"/>
      <c r="H26" s="26">
        <f t="shared" si="0"/>
        <v>0</v>
      </c>
      <c r="I26" s="30"/>
      <c r="J26" s="30">
        <v>0</v>
      </c>
    </row>
    <row r="27" spans="1:10" ht="12.75">
      <c r="A27" s="22">
        <v>58343930</v>
      </c>
      <c r="C27" s="65" t="s">
        <v>12</v>
      </c>
      <c r="D27" s="22" t="s">
        <v>1042</v>
      </c>
      <c r="E27" s="3">
        <v>1</v>
      </c>
      <c r="F27" s="139"/>
      <c r="G27" s="26">
        <f>E27*F27</f>
        <v>0</v>
      </c>
      <c r="I27" s="30"/>
      <c r="J27" s="30">
        <v>0</v>
      </c>
    </row>
    <row r="28" spans="1:10" ht="12.75">
      <c r="A28" s="22">
        <v>181101102</v>
      </c>
      <c r="C28" s="65" t="s">
        <v>712</v>
      </c>
      <c r="D28" s="22" t="s">
        <v>1</v>
      </c>
      <c r="E28" s="3">
        <v>1</v>
      </c>
      <c r="F28" s="139"/>
      <c r="H28" s="26">
        <f t="shared" si="0"/>
        <v>0</v>
      </c>
      <c r="I28" s="30"/>
      <c r="J28" s="30">
        <v>0</v>
      </c>
    </row>
    <row r="29" spans="1:10" s="63" customFormat="1" ht="7.5" customHeight="1">
      <c r="A29" s="58" t="s">
        <v>910</v>
      </c>
      <c r="B29" s="33"/>
      <c r="C29" s="59"/>
      <c r="D29" s="60"/>
      <c r="E29" s="61"/>
      <c r="F29" s="62"/>
      <c r="G29" s="62"/>
      <c r="H29" s="62" t="s">
        <v>911</v>
      </c>
      <c r="I29" s="60"/>
      <c r="J29" s="61"/>
    </row>
    <row r="30" ht="8.25" customHeight="1"/>
    <row r="31" spans="3:10" ht="12.75">
      <c r="C31" s="36" t="s">
        <v>1221</v>
      </c>
      <c r="G31" s="56">
        <f>G27</f>
        <v>0</v>
      </c>
      <c r="H31" s="56">
        <f>SUM(H18:H28)</f>
        <v>0</v>
      </c>
      <c r="J31" s="30">
        <v>0</v>
      </c>
    </row>
    <row r="32" ht="8.25" customHeight="1"/>
    <row r="33" ht="12.75">
      <c r="C33" s="36" t="s">
        <v>23</v>
      </c>
    </row>
    <row r="34" ht="8.25" customHeight="1"/>
    <row r="35" spans="1:10" ht="12.75">
      <c r="A35" s="22">
        <v>596211110</v>
      </c>
      <c r="C35" s="53" t="s">
        <v>18</v>
      </c>
      <c r="D35" s="22" t="s">
        <v>1</v>
      </c>
      <c r="E35" s="3">
        <v>1</v>
      </c>
      <c r="F35" s="139"/>
      <c r="H35" s="26">
        <f>E35*F35</f>
        <v>0</v>
      </c>
      <c r="I35" s="30"/>
      <c r="J35" s="30">
        <v>0</v>
      </c>
    </row>
    <row r="36" spans="1:10" ht="12.75">
      <c r="A36" s="22" t="s">
        <v>17</v>
      </c>
      <c r="C36" s="53" t="s">
        <v>19</v>
      </c>
      <c r="D36" s="22" t="s">
        <v>1</v>
      </c>
      <c r="E36" s="3">
        <v>1</v>
      </c>
      <c r="F36" s="139"/>
      <c r="G36" s="26">
        <f>E36*F36</f>
        <v>0</v>
      </c>
      <c r="I36" s="30"/>
      <c r="J36" s="30">
        <v>0</v>
      </c>
    </row>
    <row r="37" spans="1:10" ht="12.75">
      <c r="A37" s="22">
        <v>596211114</v>
      </c>
      <c r="C37" s="53" t="s">
        <v>20</v>
      </c>
      <c r="D37" s="22" t="s">
        <v>1</v>
      </c>
      <c r="E37" s="3">
        <v>1</v>
      </c>
      <c r="F37" s="139"/>
      <c r="H37" s="26">
        <f>E37*F37</f>
        <v>0</v>
      </c>
      <c r="I37" s="30"/>
      <c r="J37" s="30">
        <v>0</v>
      </c>
    </row>
    <row r="38" spans="1:10" ht="12.75">
      <c r="A38" s="22" t="s">
        <v>17</v>
      </c>
      <c r="B38" s="7">
        <v>1</v>
      </c>
      <c r="C38" s="53" t="s">
        <v>21</v>
      </c>
      <c r="D38" s="22" t="s">
        <v>1</v>
      </c>
      <c r="E38" s="3">
        <v>1</v>
      </c>
      <c r="F38" s="139"/>
      <c r="G38" s="26">
        <f>E38*F38</f>
        <v>0</v>
      </c>
      <c r="I38" s="30"/>
      <c r="J38" s="30">
        <v>0</v>
      </c>
    </row>
    <row r="39" spans="1:10" ht="12.75">
      <c r="A39" s="22">
        <v>564851111</v>
      </c>
      <c r="C39" s="53" t="s">
        <v>22</v>
      </c>
      <c r="D39" s="22" t="s">
        <v>1</v>
      </c>
      <c r="E39" s="3">
        <v>1</v>
      </c>
      <c r="F39" s="139"/>
      <c r="H39" s="26">
        <f>E39*F39</f>
        <v>0</v>
      </c>
      <c r="I39" s="30"/>
      <c r="J39" s="30">
        <v>0</v>
      </c>
    </row>
    <row r="40" spans="1:10" s="11" customFormat="1" ht="6" customHeight="1">
      <c r="A40" s="29" t="s">
        <v>910</v>
      </c>
      <c r="B40" s="13"/>
      <c r="C40" s="2"/>
      <c r="D40" s="7"/>
      <c r="E40" s="8"/>
      <c r="F40" s="9"/>
      <c r="G40" s="9"/>
      <c r="H40" s="9" t="s">
        <v>911</v>
      </c>
      <c r="I40" s="7"/>
      <c r="J40" s="8"/>
    </row>
    <row r="41" ht="8.25" customHeight="1"/>
    <row r="42" spans="3:10" ht="12.75">
      <c r="C42" s="36" t="s">
        <v>1220</v>
      </c>
      <c r="G42" s="56">
        <f>G36+G38</f>
        <v>0</v>
      </c>
      <c r="H42" s="56">
        <f>H35+H37+H39</f>
        <v>0</v>
      </c>
      <c r="J42" s="30">
        <v>0</v>
      </c>
    </row>
    <row r="43" ht="8.25" customHeight="1"/>
    <row r="44" ht="12.75">
      <c r="C44" s="36" t="s">
        <v>25</v>
      </c>
    </row>
    <row r="45" spans="1:3" ht="8.25" customHeight="1">
      <c r="A45" s="14"/>
      <c r="C45" s="14"/>
    </row>
    <row r="46" spans="1:10" ht="12.75">
      <c r="A46" s="22">
        <v>916563211</v>
      </c>
      <c r="C46" s="53" t="s">
        <v>725</v>
      </c>
      <c r="D46" s="22" t="s">
        <v>301</v>
      </c>
      <c r="E46" s="3">
        <v>1</v>
      </c>
      <c r="F46" s="139"/>
      <c r="H46" s="26">
        <f>E46*F46</f>
        <v>0</v>
      </c>
      <c r="I46" s="30"/>
      <c r="J46" s="30">
        <v>0</v>
      </c>
    </row>
    <row r="47" spans="1:10" ht="12.75">
      <c r="A47" s="22" t="s">
        <v>26</v>
      </c>
      <c r="C47" s="53" t="s">
        <v>726</v>
      </c>
      <c r="D47" s="22" t="s">
        <v>1043</v>
      </c>
      <c r="E47" s="3">
        <v>1</v>
      </c>
      <c r="F47" s="139"/>
      <c r="G47" s="28">
        <f>E47*F47</f>
        <v>0</v>
      </c>
      <c r="J47" s="30">
        <v>0</v>
      </c>
    </row>
    <row r="48" spans="1:10" ht="12.75">
      <c r="A48" s="22" t="s">
        <v>26</v>
      </c>
      <c r="C48" s="53" t="s">
        <v>727</v>
      </c>
      <c r="D48" s="22" t="s">
        <v>1043</v>
      </c>
      <c r="E48" s="3">
        <v>1</v>
      </c>
      <c r="F48" s="139"/>
      <c r="G48" s="28">
        <f>E48*F48</f>
        <v>0</v>
      </c>
      <c r="I48" s="30"/>
      <c r="J48" s="30">
        <v>0</v>
      </c>
    </row>
    <row r="49" spans="1:10" ht="12.75">
      <c r="A49" s="22" t="s">
        <v>26</v>
      </c>
      <c r="C49" s="53" t="s">
        <v>728</v>
      </c>
      <c r="D49" s="22" t="s">
        <v>1043</v>
      </c>
      <c r="E49" s="3">
        <v>1</v>
      </c>
      <c r="F49" s="139"/>
      <c r="G49" s="28">
        <f>E49*F49</f>
        <v>0</v>
      </c>
      <c r="J49" s="30">
        <v>0</v>
      </c>
    </row>
    <row r="50" spans="1:10" ht="12.75">
      <c r="A50" s="22">
        <v>917862111</v>
      </c>
      <c r="C50" s="53" t="s">
        <v>729</v>
      </c>
      <c r="D50" s="22" t="s">
        <v>301</v>
      </c>
      <c r="E50" s="3">
        <v>1</v>
      </c>
      <c r="F50" s="139"/>
      <c r="G50" s="28"/>
      <c r="H50" s="26">
        <f aca="true" t="shared" si="1" ref="H50:H68">E50*F50</f>
        <v>0</v>
      </c>
      <c r="I50" s="30"/>
      <c r="J50" s="30">
        <v>0</v>
      </c>
    </row>
    <row r="51" spans="1:10" ht="12.75">
      <c r="A51" s="22" t="s">
        <v>26</v>
      </c>
      <c r="C51" s="53" t="s">
        <v>730</v>
      </c>
      <c r="D51" s="22" t="s">
        <v>1043</v>
      </c>
      <c r="E51" s="3">
        <v>1</v>
      </c>
      <c r="F51" s="139"/>
      <c r="G51" s="28">
        <f>E51*F51</f>
        <v>0</v>
      </c>
      <c r="I51" s="30"/>
      <c r="J51" s="30">
        <v>0</v>
      </c>
    </row>
    <row r="52" spans="1:10" ht="12.75">
      <c r="A52" s="22">
        <v>916261111</v>
      </c>
      <c r="C52" s="53" t="s">
        <v>731</v>
      </c>
      <c r="D52" s="22" t="s">
        <v>301</v>
      </c>
      <c r="E52" s="3">
        <v>1</v>
      </c>
      <c r="F52" s="139"/>
      <c r="G52" s="28"/>
      <c r="H52" s="26">
        <f t="shared" si="1"/>
        <v>0</v>
      </c>
      <c r="I52" s="30"/>
      <c r="J52" s="30">
        <v>0</v>
      </c>
    </row>
    <row r="53" spans="1:10" ht="12.75">
      <c r="A53" s="22">
        <v>916231111</v>
      </c>
      <c r="C53" s="53" t="s">
        <v>732</v>
      </c>
      <c r="D53" s="22" t="s">
        <v>301</v>
      </c>
      <c r="E53" s="3">
        <v>1</v>
      </c>
      <c r="F53" s="139"/>
      <c r="G53" s="28"/>
      <c r="H53" s="26">
        <f t="shared" si="1"/>
        <v>0</v>
      </c>
      <c r="I53" s="30"/>
      <c r="J53" s="30">
        <v>0</v>
      </c>
    </row>
    <row r="54" spans="1:10" ht="24">
      <c r="A54" s="22" t="s">
        <v>724</v>
      </c>
      <c r="C54" s="65" t="s">
        <v>733</v>
      </c>
      <c r="D54" s="22" t="s">
        <v>1042</v>
      </c>
      <c r="E54" s="3">
        <v>1</v>
      </c>
      <c r="F54" s="139"/>
      <c r="G54" s="28">
        <f>E54*F54</f>
        <v>0</v>
      </c>
      <c r="I54" s="30"/>
      <c r="J54" s="30">
        <v>0</v>
      </c>
    </row>
    <row r="55" spans="1:10" ht="12.75" customHeight="1">
      <c r="A55" s="22">
        <v>979071122</v>
      </c>
      <c r="C55" s="53" t="s">
        <v>734</v>
      </c>
      <c r="D55" s="22" t="s">
        <v>1</v>
      </c>
      <c r="E55" s="3">
        <v>1</v>
      </c>
      <c r="F55" s="139"/>
      <c r="G55" s="28"/>
      <c r="H55" s="26">
        <f t="shared" si="1"/>
        <v>0</v>
      </c>
      <c r="J55" s="30">
        <v>0</v>
      </c>
    </row>
    <row r="56" spans="1:10" ht="12.75" customHeight="1">
      <c r="A56" s="22">
        <v>979054451</v>
      </c>
      <c r="C56" s="53" t="s">
        <v>735</v>
      </c>
      <c r="D56" s="22" t="s">
        <v>1</v>
      </c>
      <c r="E56" s="3">
        <v>1</v>
      </c>
      <c r="F56" s="139"/>
      <c r="G56" s="28"/>
      <c r="H56" s="26">
        <f t="shared" si="1"/>
        <v>0</v>
      </c>
      <c r="I56" s="30"/>
      <c r="J56" s="30">
        <v>0</v>
      </c>
    </row>
    <row r="57" spans="1:10" ht="12.75" customHeight="1">
      <c r="A57" s="22">
        <v>919735112</v>
      </c>
      <c r="C57" s="53" t="s">
        <v>736</v>
      </c>
      <c r="D57" s="22" t="s">
        <v>301</v>
      </c>
      <c r="E57" s="3">
        <v>1</v>
      </c>
      <c r="F57" s="139"/>
      <c r="G57" s="28"/>
      <c r="H57" s="26">
        <f t="shared" si="1"/>
        <v>0</v>
      </c>
      <c r="I57" s="30"/>
      <c r="J57" s="30">
        <v>0</v>
      </c>
    </row>
    <row r="58" spans="1:10" ht="12.75" customHeight="1">
      <c r="A58" s="22">
        <v>915791112</v>
      </c>
      <c r="C58" s="53" t="s">
        <v>737</v>
      </c>
      <c r="D58" s="22" t="s">
        <v>1</v>
      </c>
      <c r="E58" s="3">
        <v>1</v>
      </c>
      <c r="F58" s="139"/>
      <c r="G58" s="28"/>
      <c r="H58" s="26">
        <f t="shared" si="1"/>
        <v>0</v>
      </c>
      <c r="I58" s="30"/>
      <c r="J58" s="30">
        <v>0</v>
      </c>
    </row>
    <row r="59" spans="1:8" ht="12.75">
      <c r="A59" s="22"/>
      <c r="C59" s="53" t="s">
        <v>1059</v>
      </c>
      <c r="D59" s="22" t="s">
        <v>301</v>
      </c>
      <c r="E59" s="3">
        <v>1</v>
      </c>
      <c r="F59" s="139"/>
      <c r="G59" s="28"/>
      <c r="H59" s="26">
        <f t="shared" si="1"/>
        <v>0</v>
      </c>
    </row>
    <row r="60" spans="1:10" ht="25.5" customHeight="1">
      <c r="A60" s="22">
        <v>915721112</v>
      </c>
      <c r="C60" s="65" t="s">
        <v>738</v>
      </c>
      <c r="D60" s="22" t="s">
        <v>1</v>
      </c>
      <c r="E60" s="3">
        <v>1</v>
      </c>
      <c r="F60" s="139"/>
      <c r="G60" s="28"/>
      <c r="H60" s="26">
        <f t="shared" si="1"/>
        <v>0</v>
      </c>
      <c r="I60" s="30"/>
      <c r="J60" s="30">
        <v>0</v>
      </c>
    </row>
    <row r="61" spans="1:10" ht="12.75" customHeight="1">
      <c r="A61" s="22">
        <v>915729111</v>
      </c>
      <c r="C61" s="53" t="s">
        <v>739</v>
      </c>
      <c r="D61" s="22" t="s">
        <v>1</v>
      </c>
      <c r="E61" s="3">
        <v>1</v>
      </c>
      <c r="F61" s="139"/>
      <c r="G61" s="28"/>
      <c r="H61" s="26">
        <f t="shared" si="1"/>
        <v>0</v>
      </c>
      <c r="I61" s="30"/>
      <c r="J61" s="30">
        <v>0</v>
      </c>
    </row>
    <row r="62" spans="1:10" ht="12.75" customHeight="1">
      <c r="A62" s="22">
        <v>979082213</v>
      </c>
      <c r="C62" s="53" t="s">
        <v>740</v>
      </c>
      <c r="D62" s="22" t="s">
        <v>1042</v>
      </c>
      <c r="E62" s="3">
        <v>1</v>
      </c>
      <c r="F62" s="139"/>
      <c r="G62" s="28"/>
      <c r="H62" s="26">
        <f t="shared" si="1"/>
        <v>0</v>
      </c>
      <c r="J62" s="30">
        <v>0</v>
      </c>
    </row>
    <row r="63" spans="1:10" ht="12.75" customHeight="1">
      <c r="A63" s="22">
        <v>979082219</v>
      </c>
      <c r="C63" s="53" t="s">
        <v>715</v>
      </c>
      <c r="D63" s="22" t="s">
        <v>1042</v>
      </c>
      <c r="E63" s="3">
        <v>1</v>
      </c>
      <c r="F63" s="139"/>
      <c r="G63" s="28"/>
      <c r="H63" s="26">
        <f t="shared" si="1"/>
        <v>0</v>
      </c>
      <c r="I63" s="30"/>
      <c r="J63" s="30">
        <v>0</v>
      </c>
    </row>
    <row r="64" spans="1:10" ht="12.75" customHeight="1">
      <c r="A64" s="22">
        <v>979099141</v>
      </c>
      <c r="C64" s="53" t="s">
        <v>741</v>
      </c>
      <c r="D64" s="22" t="s">
        <v>1042</v>
      </c>
      <c r="E64" s="3">
        <v>1</v>
      </c>
      <c r="F64" s="139"/>
      <c r="G64" s="28"/>
      <c r="H64" s="26">
        <f t="shared" si="1"/>
        <v>0</v>
      </c>
      <c r="I64" s="30"/>
      <c r="J64" s="30">
        <v>0</v>
      </c>
    </row>
    <row r="65" spans="1:10" ht="24.75" customHeight="1">
      <c r="A65" s="22">
        <v>979099133</v>
      </c>
      <c r="C65" s="65" t="s">
        <v>742</v>
      </c>
      <c r="D65" s="22" t="s">
        <v>1042</v>
      </c>
      <c r="E65" s="3">
        <v>1</v>
      </c>
      <c r="F65" s="139"/>
      <c r="G65" s="28"/>
      <c r="H65" s="26">
        <f t="shared" si="1"/>
        <v>0</v>
      </c>
      <c r="J65" s="30">
        <v>0</v>
      </c>
    </row>
    <row r="66" spans="1:10" ht="13.5" customHeight="1">
      <c r="A66" s="22">
        <v>979097115</v>
      </c>
      <c r="C66" s="53" t="s">
        <v>743</v>
      </c>
      <c r="D66" s="22" t="s">
        <v>1042</v>
      </c>
      <c r="E66" s="3">
        <v>1</v>
      </c>
      <c r="F66" s="139"/>
      <c r="G66" s="28"/>
      <c r="H66" s="26">
        <f t="shared" si="1"/>
        <v>0</v>
      </c>
      <c r="I66" s="30"/>
      <c r="J66" s="30">
        <v>0</v>
      </c>
    </row>
    <row r="67" spans="1:10" ht="12.75" customHeight="1">
      <c r="A67" s="22">
        <v>998225311</v>
      </c>
      <c r="C67" s="53" t="s">
        <v>744</v>
      </c>
      <c r="D67" s="22" t="s">
        <v>1042</v>
      </c>
      <c r="E67" s="3">
        <v>1</v>
      </c>
      <c r="F67" s="139"/>
      <c r="G67" s="28"/>
      <c r="H67" s="26">
        <f t="shared" si="1"/>
        <v>0</v>
      </c>
      <c r="I67" s="30"/>
      <c r="J67" s="30">
        <v>0</v>
      </c>
    </row>
    <row r="68" spans="1:10" ht="24">
      <c r="A68" s="22">
        <v>180402111</v>
      </c>
      <c r="C68" s="65" t="s">
        <v>674</v>
      </c>
      <c r="D68" s="22" t="s">
        <v>1</v>
      </c>
      <c r="E68" s="3">
        <v>1</v>
      </c>
      <c r="F68" s="139"/>
      <c r="G68" s="28"/>
      <c r="H68" s="26">
        <f t="shared" si="1"/>
        <v>0</v>
      </c>
      <c r="J68" s="30">
        <v>0</v>
      </c>
    </row>
    <row r="69" spans="1:10" ht="12.75">
      <c r="A69" s="68" t="s">
        <v>676</v>
      </c>
      <c r="C69" s="53" t="s">
        <v>675</v>
      </c>
      <c r="D69" s="22" t="s">
        <v>105</v>
      </c>
      <c r="E69" s="3">
        <v>1</v>
      </c>
      <c r="F69" s="139"/>
      <c r="G69" s="28">
        <f>E69*F69</f>
        <v>0</v>
      </c>
      <c r="H69" s="28"/>
      <c r="I69" s="30"/>
      <c r="J69" s="30">
        <v>0</v>
      </c>
    </row>
    <row r="70" spans="1:10" s="63" customFormat="1" ht="7.5" customHeight="1">
      <c r="A70" s="58" t="s">
        <v>910</v>
      </c>
      <c r="B70" s="33"/>
      <c r="C70" s="59"/>
      <c r="D70" s="60"/>
      <c r="E70" s="61"/>
      <c r="F70" s="62"/>
      <c r="G70" s="62"/>
      <c r="H70" s="62" t="s">
        <v>911</v>
      </c>
      <c r="I70" s="60"/>
      <c r="J70" s="61"/>
    </row>
    <row r="71" ht="8.25" customHeight="1"/>
    <row r="72" spans="3:10" ht="12.75">
      <c r="C72" s="36" t="s">
        <v>1219</v>
      </c>
      <c r="G72" s="56">
        <f>SUM(G47:G54)+G69</f>
        <v>0</v>
      </c>
      <c r="H72" s="56">
        <f>SUM(H46:H68)</f>
        <v>0</v>
      </c>
      <c r="J72" s="30">
        <v>0</v>
      </c>
    </row>
    <row r="73" ht="8.25" customHeight="1"/>
  </sheetData>
  <sheetProtection password="CF7A" sheet="1"/>
  <protectedRanges>
    <protectedRange sqref="F46:F69" name="Oblast3"/>
    <protectedRange sqref="F35:F39" name="Oblast2"/>
    <protectedRange sqref="F18:F28" name="Oblast1"/>
  </protectedRanges>
  <printOptions horizontalCentered="1"/>
  <pageMargins left="0.2755905511811024" right="0.07874015748031496" top="0.8661417322834646" bottom="0.5905511811023623" header="0.35433070866141736" footer="0.3937007874015748"/>
  <pageSetup blackAndWhite="1" horizontalDpi="1200" verticalDpi="1200" orientation="portrait" paperSize="9" scale="91" r:id="rId1"/>
  <headerFooter alignWithMargins="0">
    <oddHeader>&amp;CRozpočet - Havarijní opravy SSZ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2024-01-09T18:10:44Z</dcterms:created>
  <dcterms:modified xsi:type="dcterms:W3CDTF">2024-01-10T12:51:17Z</dcterms:modified>
  <cp:category/>
  <cp:version/>
  <cp:contentType/>
  <cp:contentStatus/>
</cp:coreProperties>
</file>