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01   Veřejné zakázky\2025\VZ Ostatní\Dodávky\OŘ\09 Parkovací technologie Multifunkční hala\vysvětlení\"/>
    </mc:Choice>
  </mc:AlternateContent>
  <xr:revisionPtr revIDLastSave="0" documentId="13_ncr:1_{4B7D7566-12A3-4B4E-9A2B-213BCABCEDCD}" xr6:coauthVersionLast="47" xr6:coauthVersionMax="47" xr10:uidLastSave="{00000000-0000-0000-0000-000000000000}"/>
  <bookViews>
    <workbookView xWindow="-120" yWindow="-120" windowWidth="29040" windowHeight="15720" xr2:uid="{B6241668-01C4-4F06-9956-2A8CC70E3919}"/>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1" l="1"/>
  <c r="D50" i="1" l="1"/>
  <c r="D93" i="1"/>
  <c r="D101" i="1"/>
  <c r="D100" i="1"/>
  <c r="D99" i="1" l="1"/>
  <c r="D94" i="1"/>
  <c r="D98" i="1"/>
  <c r="D97" i="1"/>
  <c r="D46" i="1"/>
  <c r="D48" i="1"/>
  <c r="D96" i="1"/>
  <c r="D95" i="1"/>
  <c r="D109" i="1" s="1"/>
  <c r="D47" i="1"/>
  <c r="D91" i="1"/>
  <c r="D89" i="1"/>
  <c r="D87" i="1"/>
  <c r="D15" i="1"/>
  <c r="D76" i="1"/>
  <c r="D74" i="1"/>
  <c r="D61" i="1"/>
  <c r="D63" i="1"/>
  <c r="D45" i="1" l="1"/>
  <c r="D44" i="1"/>
  <c r="D86" i="1"/>
  <c r="D85" i="1"/>
  <c r="D84" i="1"/>
  <c r="D83" i="1"/>
  <c r="D82" i="1"/>
  <c r="D81" i="1"/>
  <c r="D80" i="1"/>
  <c r="D79" i="1"/>
  <c r="D73" i="1"/>
  <c r="D72" i="1"/>
  <c r="D71" i="1"/>
  <c r="D70" i="1"/>
  <c r="D69" i="1"/>
  <c r="D68" i="1"/>
  <c r="D67" i="1"/>
  <c r="D66" i="1"/>
  <c r="D60" i="1"/>
  <c r="D59" i="1"/>
  <c r="D58" i="1"/>
  <c r="D57" i="1"/>
  <c r="D56" i="1"/>
  <c r="D55" i="1"/>
  <c r="D54" i="1"/>
  <c r="D53" i="1"/>
  <c r="D41" i="1"/>
  <c r="D39" i="1"/>
  <c r="D38" i="1"/>
  <c r="D37" i="1"/>
  <c r="D36" i="1"/>
  <c r="D35" i="1"/>
  <c r="D34" i="1"/>
  <c r="D33" i="1"/>
  <c r="D32" i="1"/>
  <c r="D31" i="1"/>
  <c r="D28" i="1"/>
  <c r="D26" i="1"/>
  <c r="D25" i="1"/>
  <c r="D24" i="1"/>
  <c r="D23" i="1"/>
  <c r="D22" i="1"/>
  <c r="D21" i="1"/>
  <c r="D20" i="1"/>
  <c r="D19" i="1"/>
  <c r="D18" i="1"/>
  <c r="D6" i="1"/>
  <c r="D7" i="1"/>
  <c r="D8" i="1"/>
  <c r="D9" i="1"/>
  <c r="D10" i="1"/>
  <c r="D11" i="1"/>
  <c r="D12" i="1"/>
  <c r="D13" i="1"/>
  <c r="D5" i="1"/>
  <c r="D111" i="1" l="1"/>
  <c r="D110" i="1" l="1"/>
</calcChain>
</file>

<file path=xl/sharedStrings.xml><?xml version="1.0" encoding="utf-8"?>
<sst xmlns="http://schemas.openxmlformats.org/spreadsheetml/2006/main" count="112" uniqueCount="55">
  <si>
    <t>Multifunkční hala Brno</t>
  </si>
  <si>
    <t>Parkovací systém- Výkaz výměr</t>
  </si>
  <si>
    <t>Parkoviště P1</t>
  </si>
  <si>
    <t>Název zařízení</t>
  </si>
  <si>
    <t>Počet ks</t>
  </si>
  <si>
    <t>Cena/ks</t>
  </si>
  <si>
    <t>Cena Celkem</t>
  </si>
  <si>
    <r>
      <rPr>
        <b/>
        <sz val="11"/>
        <color theme="1"/>
        <rFont val="Calibri"/>
        <family val="2"/>
        <charset val="238"/>
        <scheme val="minor"/>
      </rPr>
      <t>Zábrana proti najetí vozidla</t>
    </r>
    <r>
      <rPr>
        <sz val="11"/>
        <color theme="1"/>
        <rFont val="Calibri"/>
        <family val="2"/>
        <charset val="238"/>
        <scheme val="minor"/>
      </rPr>
      <t xml:space="preserve"> do stojanu ocelová 400 mm</t>
    </r>
  </si>
  <si>
    <t>Cena za montáž P1</t>
  </si>
  <si>
    <t>Parkoviště P2</t>
  </si>
  <si>
    <t>Cena za montáž P2</t>
  </si>
  <si>
    <t>Parkoviště P3</t>
  </si>
  <si>
    <t>Cena za montáž P3</t>
  </si>
  <si>
    <t>Parkoviště P4 a P5</t>
  </si>
  <si>
    <t>Cena za montáž P4 a P5</t>
  </si>
  <si>
    <t>Parkoviště P6</t>
  </si>
  <si>
    <t>Cena za montáž P6</t>
  </si>
  <si>
    <t>Parkoviště P7</t>
  </si>
  <si>
    <t>Cena za montáž P7</t>
  </si>
  <si>
    <t>Cena CELKEM, bez DPH</t>
  </si>
  <si>
    <t>DPH 21%</t>
  </si>
  <si>
    <t>Cena CELKEM , s DPH 21%</t>
  </si>
  <si>
    <t>Parkoviště pro Autobusy</t>
  </si>
  <si>
    <t xml:space="preserve">Výjezd BUS : 
automatický ( závory se otevřou automaticky po najetí na indukční smyčku ). Šířka výjezdu je přes 10m, jsou nutné 2 „těžké“ závory proti sobě.   </t>
  </si>
  <si>
    <t>Indukční smyčky</t>
  </si>
  <si>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t>
    </r>
  </si>
  <si>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 Dvojice „lehkých“ závor proti sobě ( šířka komunikace 6,0 m ). V běžném režimu se bude otevírat jen jedna. Druhá manuálně obsluhou.</t>
    </r>
  </si>
  <si>
    <r>
      <rPr>
        <b/>
        <sz val="11"/>
        <color theme="1"/>
        <rFont val="Calibri"/>
        <family val="2"/>
        <charset val="238"/>
        <scheme val="minor"/>
      </rPr>
      <t>Přístřešek pro automatickou pokladnu</t>
    </r>
    <r>
      <rPr>
        <sz val="11"/>
        <color theme="1"/>
        <rFont val="Calibri"/>
        <family val="2"/>
        <charset val="238"/>
        <scheme val="minor"/>
      </rPr>
      <t xml:space="preserve"> na ochranu proti povětrnostním vlivům, kombinace materiálů sklo a ocel.</t>
    </r>
  </si>
  <si>
    <t>Cena za instalaci</t>
  </si>
  <si>
    <t>Cena za montáž P BUS</t>
  </si>
  <si>
    <t>Závorový stojan</t>
  </si>
  <si>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</si>
  <si>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</si>
  <si>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</si>
  <si>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</si>
  <si>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čelní panel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</si>
  <si>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t xml:space="preserve">standardní VoIP ústředna pro interkomy </t>
  </si>
  <si>
    <r>
      <rPr>
        <b/>
        <sz val="11"/>
        <color theme="1"/>
        <rFont val="Calibri"/>
        <family val="2"/>
        <charset val="238"/>
        <scheme val="minor"/>
      </rPr>
      <t>Automatická pokladna vybavená</t>
    </r>
    <r>
      <rPr>
        <sz val="11"/>
        <color theme="1"/>
        <rFont val="Calibri"/>
        <family val="2"/>
        <charset val="238"/>
        <scheme val="minor"/>
      </rPr>
      <t>: lístek čárový kód nebo QR kód, externí nebo interní čtečka lístků, dotykový displej nejméně 10 palců, osvětlený okraj pokladny, možnost zobrazení návodu alespoň ve 3 jazycích, příjem až 12 druhů mincí (Kč a EUR), vracení nejméně 4 druhů mincí (Kč), čtečka bankovek s přijímáním nejméně 4 druhů bankovek a vracením nejméně 2 druhů, s fyzickou mezipokladnou,vyhřívání, chlazení větrákem , funkce při ztrátě lístku možnost dohledání vozidla dle RZ nebo ztracený lístek, zabudovaná RFID čtečka, barevné provedení šedá, VoIP pro komunikaci s obsluhou, tiskárna účtenek, bezobslužný karetní terminál s možností zadávání PINu u plateb nad 500 Kč, zabudovaný alarm při otevření dveří a otřesu pokladny včetně volání na CTD, lokální akustická siréna, servisní zásuvka</t>
    </r>
  </si>
  <si>
    <r>
      <rPr>
        <b/>
        <sz val="11"/>
        <color theme="1"/>
        <rFont val="Calibri"/>
        <family val="2"/>
        <charset val="238"/>
        <scheme val="minor"/>
      </rPr>
      <t>Závorový stojan</t>
    </r>
    <r>
      <rPr>
        <sz val="11"/>
        <color theme="1"/>
        <rFont val="Calibri"/>
        <family val="2"/>
        <charset val="238"/>
        <scheme val="minor"/>
      </rPr>
      <t xml:space="preserve">, břevno rovné 3,0m s LED podsvícením, barevné provedení stojanu šedé, základový rám pro stojan. </t>
    </r>
  </si>
  <si>
    <t>Managovatelný switch v průmyslovém provedení - do jedné položky uvedte celkovou částku za všechny aktivní prvky, které bude potřeba použít pro všechny parkovací plochy, aby bylo Vámi dodané řešení funkční, jestliže to Vaše řešení vyžaduje.</t>
  </si>
  <si>
    <t>Kamery na čtení RZ vozidla s podporou livestreamu integrované do výjezdového stojnau, nebo včetně samostatného stojanu  nebo sloupku a mechanické zábrany proti najetí vozidla do stojanu nebo sloupku ocelové 400 mm</t>
  </si>
  <si>
    <t xml:space="preserve">Počáteční elektrorevize, jedna suma za všechny prvky podléhající revizi </t>
  </si>
  <si>
    <t xml:space="preserve">Profylaktický servis - celková cena za 2 profylaktické servisy/rok po dobu 36 měsíců od instalace technologie. </t>
  </si>
  <si>
    <t>Ruční pokladna (zařízení pro kódování RFID karet)</t>
  </si>
  <si>
    <t>Náhradní box na mince</t>
  </si>
  <si>
    <t>Náhradní box na bankovky</t>
  </si>
  <si>
    <t>Opakovaná elektrorevize prováděná v době záruky</t>
  </si>
  <si>
    <t xml:space="preserve">Vjezd BUS: 
šíře  vjezdu 4,8 m , osazeno jednou „těžší“ závorou s břevnem cca 4,3 – 4,8 m. V blízkosti závory bude umístěn stojan, vybavený interkomem a čtečkou QR kódu ( řidič musí vystoupit z autobusu ). Parkování formou předplatného. Po úhradě objednávky obdrží objednatel QR kód pro otevření závory v definovaném termínu. </t>
  </si>
  <si>
    <t>Cena za provoz cloudového záložního serveru po dobu záruky. Pokud bude toto řešení zvoleno.</t>
  </si>
  <si>
    <r>
      <t xml:space="preserve">LED tabule Volno/Obsazeno/Uzavřeno rozměr, </t>
    </r>
    <r>
      <rPr>
        <b/>
        <sz val="11"/>
        <rFont val="Calibri"/>
        <family val="2"/>
        <charset val="238"/>
        <scheme val="minor"/>
      </rPr>
      <t>velikost dle standardu nabízené technologie</t>
    </r>
  </si>
  <si>
    <t>Záložní server tvořený virtualizační platformou (NODE1, diskové pole, switch atd.) nebo fyzický včetně všech potřebných SW licencí, instalace a oživení. Tento server bude umístěn v serverovně CTD BKOM. Parkovací systém musí být plně provozuschopný i bez podpory Hlavního serveru. Tento záložní server může být také řešen jako Cloudová služba provozovaná na síti Internet.</t>
  </si>
  <si>
    <t xml:space="preserve">Otevřený parkovací řídící systém  s možností přístupu třetích stran pro platby přes mobilní aplikace, tvorbu rezervací parkovacích míst a jejich předprodej, a to včetně parkování zájezdových autobusů na požadovaný den a datum. </t>
  </si>
  <si>
    <t>Klientské PC včetně SW řídícího systému a modulů pro ekonomickou a provozní statistiku.</t>
  </si>
  <si>
    <t>Hlavní server tvořený virtualizační platformou (NODE1, diskové pole, MNG SRV, switch atd.) nebo fyzický včetně všech potřebných SW licencí, instalace a oživení. Tento server bude dočasně umístěn v rozvodně TS3 MÚK Hlinky. Parkovací systém musí být plně provozuschopný i bez podpory Záložního serveru.</t>
  </si>
  <si>
    <t>Průzkum staveniště, kontrola stavební připravenosti, proměření kabeláže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</si>
</sst>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č-405]_-;\-* #,##0.00\ [$Kč-405]_-;_-* &quot;-&quot;??\ [$Kč-405]_-;_-@_-"/>
  </numFmts>
  <fonts count="7"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1" fillId="0" borderId="0" xfId="0" applyFont="1"/>
    <xf numFmtId="0" fontId="0" fillId="0" borderId="0" xfId="0" applyAlignment="1">
      <alignment wrapText="1"/>
    </xf>
    <xf numFmtId="164" fontId="0" fillId="0" borderId="0" xfId="0" applyNumberFormat="1"/>
    <xf numFmtId="164" fontId="1" fillId="0" borderId="0" xfId="0" applyNumberFormat="1"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center"/>
    </xf>
    <xf numFmtId="0" fontId="2" fillId="0" borderId="0" xfId="0" applyFont="1"/>
    <xf numFmtId="0" fontId="1" fillId="0" borderId="0" xfId="0" applyFont="1" applyAlignment="1">
      <alignment horizontal="left" wrapText="1"/>
    </xf>
    <xf numFmtId="164" fontId="2" fillId="0" borderId="0" xfId="0" applyNumberFormat="1" applyFont="1"/>
    <xf numFmtId="0" fontId="0" fillId="0" borderId="0" xfId="0" applyAlignment="1">
      <alignment horizontal="center" vertical="center"/>
    </xf>
    <xf numFmtId="164" fontId="0" fillId="0" borderId="0" xfId="0" applyNumberFormat="1" applyAlignment="1">
      <alignment vertical="center"/>
    </xf>
    <xf numFmtId="0" fontId="3" fillId="0" borderId="0" xfId="0" applyFont="1" applyAlignment="1">
      <alignment wrapText="1"/>
    </xf>
    <xf numFmtId="0" fontId="4" fillId="0" borderId="0" xfId="0" applyFont="1" applyAlignment="1">
      <alignment wrapText="1"/>
    </xf>
    <xf numFmtId="0" fontId="3" fillId="0" borderId="0" xfId="0" applyFont="1" applyAlignment="1">
      <alignment horizontal="center"/>
    </xf>
    <xf numFmtId="164" fontId="3" fillId="0" borderId="0" xfId="0" applyNumberFormat="1" applyFont="1"/>
    <xf numFmtId="0" fontId="6" fillId="0" borderId="0" xfId="0" applyFont="1" applyAlignment="1">
      <alignment wrapText="1"/>
    </xf>
    <xf numFmtId="0" fontId="6" fillId="0" borderId="0" xfId="0" applyFont="1" applyAlignment="1">
      <alignment horizontal="center"/>
    </xf>
    <xf numFmtId="164" fontId="6" fillId="0" borderId="0" xfId="0" applyNumberFormat="1"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B8C4-D13B-4357-A7E7-04616A9D7CCB}">
  <sheetPr>
    <pageSetUpPr fitToPage="1"/>
  </sheetPr>
  <dimension ref="A1:D111"/>
  <sheetViews>
    <sheetView tabSelected="1" topLeftCell="A36" workbookViewId="0">
      <selection activeCell="A91" sqref="A91"/>
    </sheetView>
  </sheetViews>
  <sheetFormatPr defaultRowHeight="15" x14ac:dyDescent="0.25"/>
  <cols>
    <col min="1" max="1" width="75.85546875" customWidth="1"/>
    <col min="2" max="2" width="9.140625" style="6"/>
    <col min="3" max="3" width="9.42578125" style="3" bestFit="1" customWidth="1"/>
    <col min="4" max="4" width="14.28515625" style="3" customWidth="1"/>
  </cols>
  <sheetData>
    <row r="1" spans="1:4" s="1" customFormat="1" x14ac:dyDescent="0.25">
      <c r="A1" s="1" t="s">
        <v>0</v>
      </c>
      <c r="B1" s="5"/>
      <c r="C1" s="4"/>
      <c r="D1" s="4"/>
    </row>
    <row r="2" spans="1:4" s="1" customFormat="1" x14ac:dyDescent="0.25">
      <c r="A2" s="1" t="s">
        <v>1</v>
      </c>
      <c r="B2" s="5"/>
      <c r="C2" s="4"/>
      <c r="D2" s="4"/>
    </row>
    <row r="3" spans="1:4" s="1" customFormat="1" x14ac:dyDescent="0.25">
      <c r="A3" s="1" t="s">
        <v>3</v>
      </c>
      <c r="B3" s="5" t="s">
        <v>4</v>
      </c>
      <c r="C3" s="4" t="s">
        <v>5</v>
      </c>
      <c r="D3" s="4" t="s">
        <v>6</v>
      </c>
    </row>
    <row r="4" spans="1:4" ht="15.75" x14ac:dyDescent="0.25">
      <c r="A4" s="8" t="s">
        <v>2</v>
      </c>
    </row>
    <row r="5" spans="1:4" ht="120" x14ac:dyDescent="0.25">
      <c r="A5" s="2" t="s">
        <v>33</v>
      </c>
      <c r="B5" s="6">
        <v>2</v>
      </c>
      <c r="C5" s="3">
        <v>0</v>
      </c>
      <c r="D5" s="3">
        <f>PRODUCT(B5:C5)</f>
        <v>0</v>
      </c>
    </row>
    <row r="6" spans="1:4" ht="107.25" customHeight="1" x14ac:dyDescent="0.25">
      <c r="A6" s="2" t="s">
        <v>31</v>
      </c>
      <c r="B6" s="6">
        <v>1</v>
      </c>
      <c r="C6" s="3">
        <v>0</v>
      </c>
      <c r="D6" s="3">
        <f t="shared" ref="D6:D13" si="0">PRODUCT(B6:C6)</f>
        <v>0</v>
      </c>
    </row>
    <row r="7" spans="1:4" ht="30" x14ac:dyDescent="0.25">
      <c r="A7" s="2" t="s">
        <v>38</v>
      </c>
      <c r="B7" s="6">
        <v>3</v>
      </c>
      <c r="C7" s="3">
        <v>0</v>
      </c>
      <c r="D7" s="3">
        <f t="shared" si="0"/>
        <v>0</v>
      </c>
    </row>
    <row r="8" spans="1:4" x14ac:dyDescent="0.25">
      <c r="A8" s="7" t="s">
        <v>24</v>
      </c>
      <c r="B8" s="6">
        <v>6</v>
      </c>
      <c r="C8" s="3">
        <v>0</v>
      </c>
      <c r="D8" s="3">
        <f t="shared" si="0"/>
        <v>0</v>
      </c>
    </row>
    <row r="9" spans="1:4" x14ac:dyDescent="0.25">
      <c r="A9" s="2" t="s">
        <v>7</v>
      </c>
      <c r="B9" s="6">
        <v>6</v>
      </c>
      <c r="C9" s="3">
        <v>0</v>
      </c>
      <c r="D9" s="3">
        <f t="shared" si="0"/>
        <v>0</v>
      </c>
    </row>
    <row r="10" spans="1:4" ht="45" x14ac:dyDescent="0.25">
      <c r="A10" s="7" t="s">
        <v>40</v>
      </c>
      <c r="B10" s="6">
        <v>3</v>
      </c>
      <c r="C10" s="3">
        <v>0</v>
      </c>
      <c r="D10" s="3">
        <f t="shared" si="0"/>
        <v>0</v>
      </c>
    </row>
    <row r="11" spans="1:4" ht="150" x14ac:dyDescent="0.25">
      <c r="A11" s="2" t="s">
        <v>37</v>
      </c>
      <c r="B11" s="6">
        <v>1</v>
      </c>
      <c r="C11" s="3">
        <v>0</v>
      </c>
      <c r="D11" s="3">
        <f t="shared" si="0"/>
        <v>0</v>
      </c>
    </row>
    <row r="12" spans="1:4" ht="28.5" customHeight="1" x14ac:dyDescent="0.25">
      <c r="A12" s="2" t="s">
        <v>27</v>
      </c>
      <c r="B12" s="6">
        <v>1</v>
      </c>
      <c r="C12" s="3">
        <v>0</v>
      </c>
      <c r="D12" s="3">
        <f t="shared" si="0"/>
        <v>0</v>
      </c>
    </row>
    <row r="13" spans="1:4" ht="30" x14ac:dyDescent="0.25">
      <c r="A13" s="7" t="s">
        <v>49</v>
      </c>
      <c r="B13" s="6">
        <v>1</v>
      </c>
      <c r="C13" s="3">
        <v>0</v>
      </c>
      <c r="D13" s="3">
        <f t="shared" si="0"/>
        <v>0</v>
      </c>
    </row>
    <row r="14" spans="1:4" x14ac:dyDescent="0.25">
      <c r="A14" s="2"/>
    </row>
    <row r="15" spans="1:4" x14ac:dyDescent="0.25">
      <c r="A15" s="7" t="s">
        <v>8</v>
      </c>
      <c r="B15" s="6">
        <v>1</v>
      </c>
      <c r="C15" s="3">
        <v>0</v>
      </c>
      <c r="D15" s="3">
        <f>PRODUCT(B15:C15)</f>
        <v>0</v>
      </c>
    </row>
    <row r="17" spans="1:4" ht="15.75" x14ac:dyDescent="0.25">
      <c r="A17" s="8" t="s">
        <v>9</v>
      </c>
      <c r="B17" s="5" t="s">
        <v>4</v>
      </c>
      <c r="C17" s="4" t="s">
        <v>5</v>
      </c>
      <c r="D17" s="4" t="s">
        <v>6</v>
      </c>
    </row>
    <row r="18" spans="1:4" ht="120" x14ac:dyDescent="0.25">
      <c r="A18" s="2" t="s">
        <v>34</v>
      </c>
      <c r="B18" s="6">
        <v>2</v>
      </c>
      <c r="C18" s="3">
        <v>0</v>
      </c>
      <c r="D18" s="3">
        <f>PRODUCT(B18:C18)</f>
        <v>0</v>
      </c>
    </row>
    <row r="19" spans="1:4" ht="108.75" customHeight="1" x14ac:dyDescent="0.25">
      <c r="A19" s="2" t="s">
        <v>31</v>
      </c>
      <c r="B19" s="6">
        <v>1</v>
      </c>
      <c r="C19" s="3">
        <v>0</v>
      </c>
      <c r="D19" s="3">
        <f t="shared" ref="D19:D26" si="1">PRODUCT(B19:C19)</f>
        <v>0</v>
      </c>
    </row>
    <row r="20" spans="1:4" ht="48" customHeight="1" x14ac:dyDescent="0.25">
      <c r="A20" s="2" t="s">
        <v>26</v>
      </c>
      <c r="B20" s="6">
        <v>6</v>
      </c>
      <c r="C20" s="3">
        <v>0</v>
      </c>
      <c r="D20" s="3">
        <f t="shared" si="1"/>
        <v>0</v>
      </c>
    </row>
    <row r="21" spans="1:4" x14ac:dyDescent="0.25">
      <c r="A21" s="7" t="s">
        <v>24</v>
      </c>
      <c r="B21" s="6">
        <v>9</v>
      </c>
      <c r="C21" s="3">
        <v>0</v>
      </c>
      <c r="D21" s="3">
        <f t="shared" si="1"/>
        <v>0</v>
      </c>
    </row>
    <row r="22" spans="1:4" x14ac:dyDescent="0.25">
      <c r="A22" s="2" t="s">
        <v>7</v>
      </c>
      <c r="B22" s="6">
        <v>6</v>
      </c>
      <c r="C22" s="3">
        <v>0</v>
      </c>
      <c r="D22" s="3">
        <f t="shared" si="1"/>
        <v>0</v>
      </c>
    </row>
    <row r="23" spans="1:4" ht="45" x14ac:dyDescent="0.25">
      <c r="A23" s="7" t="s">
        <v>40</v>
      </c>
      <c r="B23" s="6">
        <v>3</v>
      </c>
      <c r="C23" s="3">
        <v>0</v>
      </c>
      <c r="D23" s="3">
        <f t="shared" si="1"/>
        <v>0</v>
      </c>
    </row>
    <row r="24" spans="1:4" ht="150" x14ac:dyDescent="0.25">
      <c r="A24" s="2" t="s">
        <v>37</v>
      </c>
      <c r="B24" s="6">
        <v>1</v>
      </c>
      <c r="C24" s="3">
        <v>0</v>
      </c>
      <c r="D24" s="3">
        <f t="shared" si="1"/>
        <v>0</v>
      </c>
    </row>
    <row r="25" spans="1:4" ht="31.5" customHeight="1" x14ac:dyDescent="0.25">
      <c r="A25" s="2" t="s">
        <v>27</v>
      </c>
      <c r="B25" s="6">
        <v>1</v>
      </c>
      <c r="C25" s="3">
        <v>0</v>
      </c>
      <c r="D25" s="3">
        <f t="shared" si="1"/>
        <v>0</v>
      </c>
    </row>
    <row r="26" spans="1:4" ht="30" x14ac:dyDescent="0.25">
      <c r="A26" s="7" t="s">
        <v>49</v>
      </c>
      <c r="B26" s="6">
        <v>1</v>
      </c>
      <c r="C26" s="3">
        <v>0</v>
      </c>
      <c r="D26" s="3">
        <f t="shared" si="1"/>
        <v>0</v>
      </c>
    </row>
    <row r="27" spans="1:4" x14ac:dyDescent="0.25">
      <c r="A27" s="2"/>
    </row>
    <row r="28" spans="1:4" x14ac:dyDescent="0.25">
      <c r="A28" s="10" t="s">
        <v>10</v>
      </c>
      <c r="B28" s="6">
        <v>1</v>
      </c>
      <c r="C28" s="3">
        <v>0</v>
      </c>
      <c r="D28" s="3">
        <f t="shared" ref="D28" si="2">PRODUCT(B28:C28)</f>
        <v>0</v>
      </c>
    </row>
    <row r="30" spans="1:4" ht="15.75" x14ac:dyDescent="0.25">
      <c r="A30" s="8" t="s">
        <v>11</v>
      </c>
      <c r="B30" s="5" t="s">
        <v>4</v>
      </c>
      <c r="C30" s="4" t="s">
        <v>5</v>
      </c>
      <c r="D30" s="4" t="s">
        <v>6</v>
      </c>
    </row>
    <row r="31" spans="1:4" ht="120" x14ac:dyDescent="0.25">
      <c r="A31" s="2" t="s">
        <v>34</v>
      </c>
      <c r="B31" s="6">
        <v>1</v>
      </c>
      <c r="C31" s="3">
        <v>0</v>
      </c>
      <c r="D31" s="3">
        <f>PRODUCT(B31:C31)</f>
        <v>0</v>
      </c>
    </row>
    <row r="32" spans="1:4" ht="111" customHeight="1" x14ac:dyDescent="0.25">
      <c r="A32" s="2" t="s">
        <v>31</v>
      </c>
      <c r="B32" s="6">
        <v>1</v>
      </c>
      <c r="C32" s="3">
        <v>0</v>
      </c>
      <c r="D32" s="3">
        <f t="shared" ref="D32:D39" si="3">PRODUCT(B32:C32)</f>
        <v>0</v>
      </c>
    </row>
    <row r="33" spans="1:4" ht="30" x14ac:dyDescent="0.25">
      <c r="A33" s="2" t="s">
        <v>25</v>
      </c>
      <c r="B33" s="6">
        <v>2</v>
      </c>
      <c r="C33" s="3">
        <v>0</v>
      </c>
      <c r="D33" s="3">
        <f t="shared" si="3"/>
        <v>0</v>
      </c>
    </row>
    <row r="34" spans="1:4" x14ac:dyDescent="0.25">
      <c r="A34" s="7" t="s">
        <v>24</v>
      </c>
      <c r="B34" s="6">
        <v>4</v>
      </c>
      <c r="C34" s="3">
        <v>0</v>
      </c>
      <c r="D34" s="3">
        <f t="shared" si="3"/>
        <v>0</v>
      </c>
    </row>
    <row r="35" spans="1:4" x14ac:dyDescent="0.25">
      <c r="A35" s="2" t="s">
        <v>7</v>
      </c>
      <c r="B35" s="6">
        <v>4</v>
      </c>
      <c r="C35" s="3">
        <v>0</v>
      </c>
      <c r="D35" s="3">
        <f t="shared" si="3"/>
        <v>0</v>
      </c>
    </row>
    <row r="36" spans="1:4" ht="45" x14ac:dyDescent="0.25">
      <c r="A36" s="7" t="s">
        <v>40</v>
      </c>
      <c r="B36" s="6">
        <v>2</v>
      </c>
      <c r="C36" s="3">
        <v>0</v>
      </c>
      <c r="D36" s="3">
        <f t="shared" si="3"/>
        <v>0</v>
      </c>
    </row>
    <row r="37" spans="1:4" ht="150" x14ac:dyDescent="0.25">
      <c r="A37" s="2" t="s">
        <v>37</v>
      </c>
      <c r="B37" s="6">
        <v>0</v>
      </c>
      <c r="C37" s="3">
        <v>0</v>
      </c>
      <c r="D37" s="3">
        <f t="shared" si="3"/>
        <v>0</v>
      </c>
    </row>
    <row r="38" spans="1:4" ht="28.5" customHeight="1" x14ac:dyDescent="0.25">
      <c r="A38" s="2" t="s">
        <v>27</v>
      </c>
      <c r="B38" s="6">
        <v>0</v>
      </c>
      <c r="C38" s="3">
        <v>0</v>
      </c>
      <c r="D38" s="3">
        <f t="shared" si="3"/>
        <v>0</v>
      </c>
    </row>
    <row r="39" spans="1:4" ht="30" x14ac:dyDescent="0.25">
      <c r="A39" s="7" t="s">
        <v>49</v>
      </c>
      <c r="B39" s="6">
        <v>1</v>
      </c>
      <c r="C39" s="3">
        <v>0</v>
      </c>
      <c r="D39" s="3">
        <f t="shared" si="3"/>
        <v>0</v>
      </c>
    </row>
    <row r="40" spans="1:4" x14ac:dyDescent="0.25">
      <c r="A40" s="2"/>
    </row>
    <row r="41" spans="1:4" x14ac:dyDescent="0.25">
      <c r="A41" s="7" t="s">
        <v>12</v>
      </c>
      <c r="B41" s="6">
        <v>1</v>
      </c>
      <c r="C41" s="3">
        <v>0</v>
      </c>
      <c r="D41" s="3">
        <f t="shared" ref="D41" si="4">PRODUCT(B41:C41)</f>
        <v>0</v>
      </c>
    </row>
    <row r="43" spans="1:4" ht="15.75" x14ac:dyDescent="0.25">
      <c r="A43" s="8" t="s">
        <v>22</v>
      </c>
    </row>
    <row r="44" spans="1:4" ht="75.75" customHeight="1" x14ac:dyDescent="0.25">
      <c r="A44" s="2" t="s">
        <v>47</v>
      </c>
      <c r="B44" s="12">
        <v>1</v>
      </c>
      <c r="C44" s="13">
        <v>0</v>
      </c>
      <c r="D44" s="13">
        <f t="shared" ref="D44" si="5">PRODUCT(B44:C44)</f>
        <v>0</v>
      </c>
    </row>
    <row r="45" spans="1:4" ht="45" x14ac:dyDescent="0.25">
      <c r="A45" s="2" t="s">
        <v>23</v>
      </c>
      <c r="B45" s="12">
        <v>0</v>
      </c>
      <c r="C45" s="13">
        <v>0</v>
      </c>
      <c r="D45" s="13">
        <f>PRODUCT(B45:C45)</f>
        <v>0</v>
      </c>
    </row>
    <row r="46" spans="1:4" x14ac:dyDescent="0.25">
      <c r="A46" s="7" t="s">
        <v>30</v>
      </c>
      <c r="B46" s="12">
        <v>3</v>
      </c>
      <c r="C46" s="13">
        <v>0</v>
      </c>
      <c r="D46" s="13">
        <f>PRODUCT(B46:C46)</f>
        <v>0</v>
      </c>
    </row>
    <row r="47" spans="1:4" x14ac:dyDescent="0.25">
      <c r="A47" s="7" t="s">
        <v>24</v>
      </c>
      <c r="B47" s="12">
        <v>6</v>
      </c>
      <c r="C47" s="13">
        <v>0</v>
      </c>
      <c r="D47" s="13">
        <f>PRODUCT(B47:C47)</f>
        <v>0</v>
      </c>
    </row>
    <row r="48" spans="1:4" x14ac:dyDescent="0.25">
      <c r="A48" s="2" t="s">
        <v>7</v>
      </c>
      <c r="B48" s="6">
        <v>4</v>
      </c>
      <c r="C48" s="3">
        <v>0</v>
      </c>
      <c r="D48" s="3">
        <f t="shared" ref="D48" si="6">PRODUCT(B48:C48)</f>
        <v>0</v>
      </c>
    </row>
    <row r="49" spans="1:4" x14ac:dyDescent="0.25">
      <c r="A49" s="14"/>
      <c r="B49" s="12"/>
    </row>
    <row r="50" spans="1:4" x14ac:dyDescent="0.25">
      <c r="A50" s="7" t="s">
        <v>29</v>
      </c>
      <c r="B50" s="6">
        <v>1</v>
      </c>
      <c r="C50" s="3">
        <v>0</v>
      </c>
      <c r="D50" s="3">
        <f>PRODUCT(B50:C50)</f>
        <v>0</v>
      </c>
    </row>
    <row r="51" spans="1:4" x14ac:dyDescent="0.25">
      <c r="A51" s="7"/>
    </row>
    <row r="52" spans="1:4" ht="18" customHeight="1" x14ac:dyDescent="0.25">
      <c r="A52" s="8" t="s">
        <v>13</v>
      </c>
      <c r="B52" s="5" t="s">
        <v>4</v>
      </c>
      <c r="C52" s="4" t="s">
        <v>5</v>
      </c>
      <c r="D52" s="4" t="s">
        <v>6</v>
      </c>
    </row>
    <row r="53" spans="1:4" ht="120" x14ac:dyDescent="0.25">
      <c r="A53" s="2" t="s">
        <v>34</v>
      </c>
      <c r="B53" s="6">
        <v>2</v>
      </c>
      <c r="C53" s="3">
        <v>0</v>
      </c>
      <c r="D53" s="3">
        <f t="shared" ref="D53:D60" si="7">PRODUCT(B53:C53)</f>
        <v>0</v>
      </c>
    </row>
    <row r="54" spans="1:4" ht="105" x14ac:dyDescent="0.25">
      <c r="A54" s="2" t="s">
        <v>32</v>
      </c>
      <c r="B54" s="6">
        <v>1</v>
      </c>
      <c r="C54" s="3">
        <v>0</v>
      </c>
      <c r="D54" s="3">
        <f t="shared" si="7"/>
        <v>0</v>
      </c>
    </row>
    <row r="55" spans="1:4" ht="30" x14ac:dyDescent="0.25">
      <c r="A55" s="2" t="s">
        <v>25</v>
      </c>
      <c r="B55" s="6">
        <v>3</v>
      </c>
      <c r="C55" s="3">
        <v>0</v>
      </c>
      <c r="D55" s="3">
        <f t="shared" si="7"/>
        <v>0</v>
      </c>
    </row>
    <row r="56" spans="1:4" x14ac:dyDescent="0.25">
      <c r="A56" s="7" t="s">
        <v>24</v>
      </c>
      <c r="B56" s="6">
        <v>6</v>
      </c>
      <c r="C56" s="3">
        <v>0</v>
      </c>
      <c r="D56" s="3">
        <f t="shared" si="7"/>
        <v>0</v>
      </c>
    </row>
    <row r="57" spans="1:4" x14ac:dyDescent="0.25">
      <c r="A57" s="2" t="s">
        <v>7</v>
      </c>
      <c r="B57" s="6">
        <v>6</v>
      </c>
      <c r="C57" s="3">
        <v>0</v>
      </c>
      <c r="D57" s="3">
        <f t="shared" si="7"/>
        <v>0</v>
      </c>
    </row>
    <row r="58" spans="1:4" ht="45" x14ac:dyDescent="0.25">
      <c r="A58" s="7" t="s">
        <v>40</v>
      </c>
      <c r="B58" s="6">
        <v>3</v>
      </c>
      <c r="C58" s="3">
        <v>0</v>
      </c>
      <c r="D58" s="3">
        <f t="shared" si="7"/>
        <v>0</v>
      </c>
    </row>
    <row r="59" spans="1:4" ht="150" x14ac:dyDescent="0.25">
      <c r="A59" s="2" t="s">
        <v>37</v>
      </c>
      <c r="B59" s="6">
        <v>1</v>
      </c>
      <c r="C59" s="3">
        <v>0</v>
      </c>
      <c r="D59" s="3">
        <f t="shared" si="7"/>
        <v>0</v>
      </c>
    </row>
    <row r="60" spans="1:4" ht="30" x14ac:dyDescent="0.25">
      <c r="A60" s="2" t="s">
        <v>27</v>
      </c>
      <c r="B60" s="6">
        <v>1</v>
      </c>
      <c r="C60" s="3">
        <v>0</v>
      </c>
      <c r="D60" s="3">
        <f t="shared" si="7"/>
        <v>0</v>
      </c>
    </row>
    <row r="61" spans="1:4" ht="30" x14ac:dyDescent="0.25">
      <c r="A61" s="7" t="s">
        <v>49</v>
      </c>
      <c r="B61" s="6">
        <v>1</v>
      </c>
      <c r="C61" s="3">
        <v>0</v>
      </c>
      <c r="D61" s="3">
        <f t="shared" ref="D61" si="8">PRODUCT(B61:C61)</f>
        <v>0</v>
      </c>
    </row>
    <row r="62" spans="1:4" x14ac:dyDescent="0.25">
      <c r="A62" s="2"/>
    </row>
    <row r="63" spans="1:4" x14ac:dyDescent="0.25">
      <c r="A63" s="7" t="s">
        <v>14</v>
      </c>
      <c r="B63" s="6">
        <v>1</v>
      </c>
      <c r="C63" s="3">
        <v>0</v>
      </c>
      <c r="D63" s="3">
        <f t="shared" ref="D63" si="9">PRODUCT(B63:C63)</f>
        <v>0</v>
      </c>
    </row>
    <row r="65" spans="1:4" ht="15.75" x14ac:dyDescent="0.25">
      <c r="A65" s="8" t="s">
        <v>15</v>
      </c>
      <c r="B65" s="5" t="s">
        <v>4</v>
      </c>
      <c r="C65" s="4" t="s">
        <v>5</v>
      </c>
      <c r="D65" s="4" t="s">
        <v>6</v>
      </c>
    </row>
    <row r="66" spans="1:4" ht="120" x14ac:dyDescent="0.25">
      <c r="A66" s="2" t="s">
        <v>34</v>
      </c>
      <c r="B66" s="6">
        <v>2</v>
      </c>
      <c r="C66" s="3">
        <v>0</v>
      </c>
      <c r="D66" s="3">
        <f t="shared" ref="D66:D73" si="10">PRODUCT(B66:C66)</f>
        <v>0</v>
      </c>
    </row>
    <row r="67" spans="1:4" ht="105" x14ac:dyDescent="0.25">
      <c r="A67" s="2" t="s">
        <v>31</v>
      </c>
      <c r="B67" s="6">
        <v>1</v>
      </c>
      <c r="C67" s="3">
        <v>0</v>
      </c>
      <c r="D67" s="3">
        <f t="shared" si="10"/>
        <v>0</v>
      </c>
    </row>
    <row r="68" spans="1:4" ht="30" x14ac:dyDescent="0.25">
      <c r="A68" s="2" t="s">
        <v>25</v>
      </c>
      <c r="B68" s="6">
        <v>3</v>
      </c>
      <c r="C68" s="3">
        <v>0</v>
      </c>
      <c r="D68" s="3">
        <f t="shared" si="10"/>
        <v>0</v>
      </c>
    </row>
    <row r="69" spans="1:4" x14ac:dyDescent="0.25">
      <c r="A69" s="7" t="s">
        <v>24</v>
      </c>
      <c r="B69" s="6">
        <v>6</v>
      </c>
      <c r="C69" s="3">
        <v>0</v>
      </c>
      <c r="D69" s="3">
        <f t="shared" si="10"/>
        <v>0</v>
      </c>
    </row>
    <row r="70" spans="1:4" x14ac:dyDescent="0.25">
      <c r="A70" s="2" t="s">
        <v>7</v>
      </c>
      <c r="B70" s="6">
        <v>6</v>
      </c>
      <c r="C70" s="3">
        <v>0</v>
      </c>
      <c r="D70" s="3">
        <f t="shared" si="10"/>
        <v>0</v>
      </c>
    </row>
    <row r="71" spans="1:4" ht="45" x14ac:dyDescent="0.25">
      <c r="A71" s="7" t="s">
        <v>40</v>
      </c>
      <c r="B71" s="6">
        <v>3</v>
      </c>
      <c r="C71" s="3">
        <v>0</v>
      </c>
      <c r="D71" s="3">
        <f t="shared" si="10"/>
        <v>0</v>
      </c>
    </row>
    <row r="72" spans="1:4" ht="150" x14ac:dyDescent="0.25">
      <c r="A72" s="2" t="s">
        <v>37</v>
      </c>
      <c r="B72" s="6">
        <v>1</v>
      </c>
      <c r="C72" s="3">
        <v>0</v>
      </c>
      <c r="D72" s="3">
        <f t="shared" si="10"/>
        <v>0</v>
      </c>
    </row>
    <row r="73" spans="1:4" ht="30" x14ac:dyDescent="0.25">
      <c r="A73" s="2" t="s">
        <v>27</v>
      </c>
      <c r="B73" s="6">
        <v>1</v>
      </c>
      <c r="C73" s="3">
        <v>0</v>
      </c>
      <c r="D73" s="3">
        <f t="shared" si="10"/>
        <v>0</v>
      </c>
    </row>
    <row r="74" spans="1:4" ht="30" x14ac:dyDescent="0.25">
      <c r="A74" s="7" t="s">
        <v>49</v>
      </c>
      <c r="B74" s="6">
        <v>1</v>
      </c>
      <c r="C74" s="3">
        <v>0</v>
      </c>
      <c r="D74" s="3">
        <f t="shared" ref="D74" si="11">PRODUCT(B74:C74)</f>
        <v>0</v>
      </c>
    </row>
    <row r="75" spans="1:4" x14ac:dyDescent="0.25">
      <c r="A75" s="2"/>
    </row>
    <row r="76" spans="1:4" x14ac:dyDescent="0.25">
      <c r="A76" s="7" t="s">
        <v>16</v>
      </c>
      <c r="B76" s="6">
        <v>1</v>
      </c>
      <c r="C76" s="3">
        <v>0</v>
      </c>
      <c r="D76" s="3">
        <f>PRODUCT(B76:C76)</f>
        <v>0</v>
      </c>
    </row>
    <row r="78" spans="1:4" ht="15.75" x14ac:dyDescent="0.25">
      <c r="A78" s="8" t="s">
        <v>17</v>
      </c>
      <c r="B78" s="5" t="s">
        <v>4</v>
      </c>
      <c r="C78" s="4" t="s">
        <v>5</v>
      </c>
      <c r="D78" s="4" t="s">
        <v>6</v>
      </c>
    </row>
    <row r="79" spans="1:4" ht="122.25" customHeight="1" x14ac:dyDescent="0.25">
      <c r="A79" s="2" t="s">
        <v>35</v>
      </c>
      <c r="B79" s="6">
        <v>1</v>
      </c>
      <c r="C79" s="3">
        <v>0</v>
      </c>
      <c r="D79" s="3">
        <f t="shared" ref="D79:D87" si="12">PRODUCT(B79:C79)</f>
        <v>0</v>
      </c>
    </row>
    <row r="80" spans="1:4" ht="105" x14ac:dyDescent="0.25">
      <c r="A80" s="2" t="s">
        <v>31</v>
      </c>
      <c r="B80" s="6">
        <v>1</v>
      </c>
      <c r="C80" s="3">
        <v>0</v>
      </c>
      <c r="D80" s="3">
        <f t="shared" si="12"/>
        <v>0</v>
      </c>
    </row>
    <row r="81" spans="1:4" ht="47.25" customHeight="1" x14ac:dyDescent="0.25">
      <c r="A81" s="2" t="s">
        <v>26</v>
      </c>
      <c r="B81" s="6">
        <v>4</v>
      </c>
      <c r="C81" s="3">
        <v>0</v>
      </c>
      <c r="D81" s="3">
        <f t="shared" si="12"/>
        <v>0</v>
      </c>
    </row>
    <row r="82" spans="1:4" x14ac:dyDescent="0.25">
      <c r="A82" s="7" t="s">
        <v>24</v>
      </c>
      <c r="B82" s="6">
        <v>6</v>
      </c>
      <c r="C82" s="3">
        <v>0</v>
      </c>
      <c r="D82" s="3">
        <f t="shared" si="12"/>
        <v>0</v>
      </c>
    </row>
    <row r="83" spans="1:4" x14ac:dyDescent="0.25">
      <c r="A83" s="2" t="s">
        <v>7</v>
      </c>
      <c r="B83" s="6">
        <v>4</v>
      </c>
      <c r="C83" s="3">
        <v>0</v>
      </c>
      <c r="D83" s="3">
        <f t="shared" si="12"/>
        <v>0</v>
      </c>
    </row>
    <row r="84" spans="1:4" ht="45" x14ac:dyDescent="0.25">
      <c r="A84" s="7" t="s">
        <v>40</v>
      </c>
      <c r="B84" s="6">
        <v>2</v>
      </c>
      <c r="C84" s="3">
        <v>0</v>
      </c>
      <c r="D84" s="3">
        <f t="shared" si="12"/>
        <v>0</v>
      </c>
    </row>
    <row r="85" spans="1:4" ht="150" x14ac:dyDescent="0.25">
      <c r="A85" s="2" t="s">
        <v>37</v>
      </c>
      <c r="B85" s="6">
        <v>1</v>
      </c>
      <c r="C85" s="3">
        <v>0</v>
      </c>
      <c r="D85" s="3">
        <f t="shared" si="12"/>
        <v>0</v>
      </c>
    </row>
    <row r="86" spans="1:4" ht="30" x14ac:dyDescent="0.25">
      <c r="A86" s="2" t="s">
        <v>27</v>
      </c>
      <c r="B86" s="6">
        <v>1</v>
      </c>
      <c r="C86" s="3">
        <v>0</v>
      </c>
      <c r="D86" s="3">
        <f t="shared" si="12"/>
        <v>0</v>
      </c>
    </row>
    <row r="87" spans="1:4" ht="30" x14ac:dyDescent="0.25">
      <c r="A87" s="7" t="s">
        <v>49</v>
      </c>
      <c r="B87" s="6">
        <v>1</v>
      </c>
      <c r="C87" s="3">
        <v>0</v>
      </c>
      <c r="D87" s="3">
        <f t="shared" si="12"/>
        <v>0</v>
      </c>
    </row>
    <row r="88" spans="1:4" x14ac:dyDescent="0.25">
      <c r="A88" s="2"/>
    </row>
    <row r="89" spans="1:4" x14ac:dyDescent="0.25">
      <c r="A89" s="7" t="s">
        <v>18</v>
      </c>
      <c r="B89" s="6">
        <v>1</v>
      </c>
      <c r="C89" s="3">
        <v>0</v>
      </c>
      <c r="D89" s="3">
        <f t="shared" ref="D89" si="13">PRODUCT(B89:C89)</f>
        <v>0</v>
      </c>
    </row>
    <row r="90" spans="1:4" x14ac:dyDescent="0.25">
      <c r="A90" s="7"/>
    </row>
    <row r="91" spans="1:4" ht="60" x14ac:dyDescent="0.25">
      <c r="A91" s="2" t="s">
        <v>53</v>
      </c>
      <c r="B91" s="6">
        <v>1</v>
      </c>
      <c r="C91" s="3">
        <v>0</v>
      </c>
      <c r="D91" s="3">
        <f t="shared" ref="D91:D94" si="14">PRODUCT(B91:C91)</f>
        <v>0</v>
      </c>
    </row>
    <row r="92" spans="1:4" ht="75" x14ac:dyDescent="0.25">
      <c r="A92" s="2" t="s">
        <v>50</v>
      </c>
      <c r="B92" s="6">
        <v>1</v>
      </c>
      <c r="C92" s="3">
        <v>0</v>
      </c>
      <c r="D92" s="3">
        <f t="shared" ref="D92" si="15">PRODUCT(B92:C92)</f>
        <v>0</v>
      </c>
    </row>
    <row r="93" spans="1:4" ht="33" customHeight="1" x14ac:dyDescent="0.25">
      <c r="A93" s="18" t="s">
        <v>48</v>
      </c>
      <c r="B93" s="6">
        <v>1</v>
      </c>
      <c r="C93" s="3">
        <v>0</v>
      </c>
      <c r="D93" s="3">
        <f t="shared" ref="D93" si="16">PRODUCT(B93:C93)</f>
        <v>0</v>
      </c>
    </row>
    <row r="94" spans="1:4" ht="45" x14ac:dyDescent="0.25">
      <c r="A94" s="2" t="s">
        <v>51</v>
      </c>
      <c r="B94" s="6">
        <v>1</v>
      </c>
      <c r="C94" s="3">
        <v>0</v>
      </c>
      <c r="D94" s="3">
        <f t="shared" si="14"/>
        <v>0</v>
      </c>
    </row>
    <row r="95" spans="1:4" ht="30" x14ac:dyDescent="0.25">
      <c r="A95" s="2" t="s">
        <v>52</v>
      </c>
      <c r="B95" s="6">
        <v>2</v>
      </c>
      <c r="C95" s="3">
        <v>0</v>
      </c>
      <c r="D95" s="3">
        <f t="shared" ref="D95:D96" si="17">PRODUCT(B95:C95)</f>
        <v>0</v>
      </c>
    </row>
    <row r="96" spans="1:4" x14ac:dyDescent="0.25">
      <c r="A96" s="2" t="s">
        <v>28</v>
      </c>
      <c r="B96" s="6">
        <v>1</v>
      </c>
      <c r="C96" s="3">
        <v>0</v>
      </c>
      <c r="D96" s="3">
        <f t="shared" si="17"/>
        <v>0</v>
      </c>
    </row>
    <row r="97" spans="1:4" x14ac:dyDescent="0.25">
      <c r="A97" s="2" t="s">
        <v>54</v>
      </c>
      <c r="B97" s="6">
        <v>1</v>
      </c>
      <c r="C97" s="3">
        <v>0</v>
      </c>
      <c r="D97" s="3">
        <f t="shared" ref="D97" si="18">PRODUCT(B97:C97)</f>
        <v>0</v>
      </c>
    </row>
    <row r="98" spans="1:4" x14ac:dyDescent="0.25">
      <c r="A98" s="2" t="s">
        <v>36</v>
      </c>
      <c r="B98" s="6">
        <v>1</v>
      </c>
      <c r="C98" s="3">
        <v>0</v>
      </c>
      <c r="D98" s="3">
        <f t="shared" ref="D98" si="19">PRODUCT(B98:C98)</f>
        <v>0</v>
      </c>
    </row>
    <row r="99" spans="1:4" ht="45" customHeight="1" x14ac:dyDescent="0.25">
      <c r="A99" s="2" t="s">
        <v>39</v>
      </c>
      <c r="B99" s="6">
        <v>1</v>
      </c>
      <c r="C99" s="3">
        <v>0</v>
      </c>
      <c r="D99" s="3">
        <f t="shared" ref="D99" si="20">PRODUCT(B99:C99)</f>
        <v>0</v>
      </c>
    </row>
    <row r="100" spans="1:4" x14ac:dyDescent="0.25">
      <c r="A100" s="18" t="s">
        <v>41</v>
      </c>
      <c r="B100" s="19">
        <v>1</v>
      </c>
      <c r="C100" s="20">
        <v>0</v>
      </c>
      <c r="D100" s="20">
        <f t="shared" ref="D100" si="21">PRODUCT(B100:C100)</f>
        <v>0</v>
      </c>
    </row>
    <row r="101" spans="1:4" x14ac:dyDescent="0.25">
      <c r="A101" s="18" t="s">
        <v>46</v>
      </c>
      <c r="B101" s="19">
        <v>1</v>
      </c>
      <c r="C101" s="20">
        <v>0</v>
      </c>
      <c r="D101" s="20">
        <f t="shared" ref="D101" si="22">PRODUCT(B101:C101)</f>
        <v>0</v>
      </c>
    </row>
    <row r="102" spans="1:4" ht="30" x14ac:dyDescent="0.25">
      <c r="A102" s="18" t="s">
        <v>42</v>
      </c>
      <c r="B102" s="19">
        <v>1</v>
      </c>
      <c r="C102" s="20">
        <v>0</v>
      </c>
      <c r="D102" s="20">
        <v>0</v>
      </c>
    </row>
    <row r="103" spans="1:4" x14ac:dyDescent="0.25">
      <c r="A103" s="18" t="s">
        <v>43</v>
      </c>
      <c r="B103" s="19">
        <v>1</v>
      </c>
      <c r="C103" s="20">
        <v>0</v>
      </c>
      <c r="D103" s="20">
        <v>0</v>
      </c>
    </row>
    <row r="104" spans="1:4" x14ac:dyDescent="0.25">
      <c r="A104" s="18" t="s">
        <v>44</v>
      </c>
      <c r="B104" s="19">
        <v>4</v>
      </c>
      <c r="C104" s="20">
        <v>0</v>
      </c>
      <c r="D104" s="20">
        <v>0</v>
      </c>
    </row>
    <row r="105" spans="1:4" x14ac:dyDescent="0.25">
      <c r="A105" s="18" t="s">
        <v>45</v>
      </c>
      <c r="B105" s="19">
        <v>4</v>
      </c>
      <c r="C105" s="20">
        <v>0</v>
      </c>
      <c r="D105" s="20">
        <v>0</v>
      </c>
    </row>
    <row r="106" spans="1:4" x14ac:dyDescent="0.25">
      <c r="A106" s="15"/>
      <c r="B106" s="16"/>
      <c r="C106" s="17"/>
      <c r="D106" s="17"/>
    </row>
    <row r="107" spans="1:4" x14ac:dyDescent="0.25">
      <c r="A107" s="15"/>
      <c r="B107" s="16"/>
      <c r="C107" s="17"/>
      <c r="D107" s="17"/>
    </row>
    <row r="108" spans="1:4" s="9" customFormat="1" ht="15.75" x14ac:dyDescent="0.25">
      <c r="A108" s="1"/>
      <c r="B108" s="8"/>
      <c r="C108" s="11"/>
      <c r="D108" s="11"/>
    </row>
    <row r="109" spans="1:4" x14ac:dyDescent="0.25">
      <c r="A109" s="1" t="s">
        <v>19</v>
      </c>
      <c r="D109" s="3">
        <f>SUM(D5:D13)+D15+SUM(D18:D26)+D28+SUM(D31:D39)+D41+SUM(D44:D48)+D50+SUM(D53:D61)+D63+SUM(D66:D74)+D76+SUM(D79:D87)+D89+SUM(D91:D98)+D99+D100+D102+D103+D104+D105+D101</f>
        <v>0</v>
      </c>
    </row>
    <row r="110" spans="1:4" x14ac:dyDescent="0.25">
      <c r="A110" s="1" t="s">
        <v>20</v>
      </c>
      <c r="D110" s="3">
        <f>D109*0.21</f>
        <v>0</v>
      </c>
    </row>
    <row r="111" spans="1:4" ht="15.75" x14ac:dyDescent="0.25">
      <c r="A111" s="9" t="s">
        <v>21</v>
      </c>
      <c r="D111" s="3">
        <f>D109*1.21</f>
        <v>0</v>
      </c>
    </row>
  </sheetData>
  <pageMargins left="0.70866141732283472" right="0.70866141732283472" top="0.78740157480314965" bottom="0.78740157480314965" header="0.31496062992125984" footer="0.31496062992125984"/>
  <pageSetup paperSize="9" scale="7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Slavík Zdeněk, Mgr.</dc:creator>
  <cp:lastModifiedBy>Autor</cp:lastModifiedBy>
  <cp:lastPrinted>2025-01-15T14:19:01Z</cp:lastPrinted>
  <dcterms:created xsi:type="dcterms:W3CDTF">2024-06-26T12:37:50Z</dcterms:created>
  <dcterms:modified xsi:type="dcterms:W3CDTF">2025-10-23T12:38:58Z</dcterms:modified>
</cp:coreProperties>
</file>