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455"/>
  </bookViews>
  <sheets>
    <sheet name="PR_čistý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/>
  <c r="F47"/>
  <c r="F60" l="1"/>
  <c r="F53" l="1"/>
  <c r="F39"/>
  <c r="F64"/>
  <c r="F62"/>
  <c r="F51"/>
  <c r="F65"/>
  <c r="F63"/>
  <c r="F61"/>
  <c r="F59"/>
  <c r="F52"/>
  <c r="F50"/>
  <c r="F49"/>
  <c r="F48"/>
  <c r="F46"/>
  <c r="F45"/>
  <c r="F55" s="1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3" l="1"/>
  <c r="F56"/>
</calcChain>
</file>

<file path=xl/sharedStrings.xml><?xml version="1.0" encoding="utf-8"?>
<sst xmlns="http://schemas.openxmlformats.org/spreadsheetml/2006/main" count="124" uniqueCount="71">
  <si>
    <t>Dodávka : Zavádění C-ITS systému ve městě Brně</t>
  </si>
  <si>
    <t>Název položky</t>
  </si>
  <si>
    <t>KS</t>
  </si>
  <si>
    <t>KPL</t>
  </si>
  <si>
    <t>Dodávka nové ITS-G5 antény k RSU vč. kabeláže a její montáž (v případě mimozáruční události, např. poničení zařízení) včetně práce a dopravy</t>
  </si>
  <si>
    <t>Číslo položky</t>
  </si>
  <si>
    <t>Počet jednotek</t>
  </si>
  <si>
    <r>
      <t xml:space="preserve">Vypracování Dokumentace skutečného provedení dle kapitoly </t>
    </r>
    <r>
      <rPr>
        <b/>
        <sz val="10"/>
        <color rgb="FF000000"/>
        <rFont val="Arial"/>
        <family val="2"/>
        <charset val="238"/>
      </rPr>
      <t>10.6.1.3</t>
    </r>
  </si>
  <si>
    <r>
      <t xml:space="preserve">Vypracování dokumentace DIO dle kapitoly </t>
    </r>
    <r>
      <rPr>
        <b/>
        <sz val="10"/>
        <color rgb="FF000000"/>
        <rFont val="Arial"/>
        <family val="2"/>
        <charset val="238"/>
      </rPr>
      <t>10.6.1.2</t>
    </r>
    <r>
      <rPr>
        <sz val="10"/>
        <color rgb="FF000000"/>
        <rFont val="Arial"/>
        <family val="2"/>
        <charset val="238"/>
      </rPr>
      <t xml:space="preserve"> vč. projednání</t>
    </r>
  </si>
  <si>
    <r>
      <t xml:space="preserve">Vypracování Realizační dokumentace dle kapitoly </t>
    </r>
    <r>
      <rPr>
        <b/>
        <sz val="10"/>
        <color rgb="FF000000"/>
        <rFont val="Arial"/>
        <family val="2"/>
        <charset val="238"/>
      </rPr>
      <t>10.6.1.1</t>
    </r>
    <r>
      <rPr>
        <sz val="10"/>
        <color rgb="FF000000"/>
        <rFont val="Arial"/>
        <family val="2"/>
        <charset val="238"/>
      </rPr>
      <t xml:space="preserve"> vč. případných projednání</t>
    </r>
  </si>
  <si>
    <r>
      <t xml:space="preserve">Vypracování Průvodně technické dokumentace dle kapitoly </t>
    </r>
    <r>
      <rPr>
        <b/>
        <sz val="10"/>
        <color rgb="FF000000"/>
        <rFont val="Arial"/>
        <family val="2"/>
        <charset val="238"/>
      </rPr>
      <t>10.6.1.4</t>
    </r>
  </si>
  <si>
    <t>CENA (v Kč bez DPH)</t>
  </si>
  <si>
    <t>Přemontáž OBU/RVU (demontáž a následná montáž OBU/RVU na totožné či jiné vozidlo stejného typu) včetně souvisejícího materiálu a dopravy</t>
  </si>
  <si>
    <t>Přemontáž RSU (demontáž a následná montáž RSU na stejnou či jinou lokalitu stejného typu zapojení) včetně souvisejícího materiálu a dopravy</t>
  </si>
  <si>
    <t>Demontáž RSU z lokality včetně souvisejícího materiálu a dopravy</t>
  </si>
  <si>
    <t>Demontáž OBU/RVU z vozidla včetně souvisejícího materiálu a dopravy</t>
  </si>
  <si>
    <t>Dodávka nové RSU jednotky, její montáž a zprovoznění (v případě mimozáruční události, např. poničení zařízení) včetně souvisejícího materiálu a dopravy</t>
  </si>
  <si>
    <t>Dodávka nové OBU/RVU jednotky, její montáž a zprovoznění (v případě mimozáruční události, např. poničení zařízení) včetně souvisejícího materiálu a dopravy</t>
  </si>
  <si>
    <t>C E L K E M  b e z  DPH</t>
  </si>
  <si>
    <t>Zprovoznění systému - integrace a oživení celého systému C-ITS, tj. včetně všech jeho dílčích částí, definovaných komunikačních tras a rozhraní; komplexní oživení, zprovoznění veškerých požadovaných C-ITS služeb</t>
  </si>
  <si>
    <r>
      <t xml:space="preserve">Provoz a údržba systému v rámci Etapy 3 po dobu 36 měsíců dle podmínek specifikovaných v kapitole </t>
    </r>
    <r>
      <rPr>
        <b/>
        <sz val="10"/>
        <color rgb="FF000000"/>
        <rFont val="Arial"/>
        <family val="2"/>
        <charset val="238"/>
      </rPr>
      <t>10.4</t>
    </r>
  </si>
  <si>
    <r>
      <t xml:space="preserve">Dodávka Mobilní aplikace pro HMI zařízení dle kapitoly </t>
    </r>
    <r>
      <rPr>
        <b/>
        <sz val="10"/>
        <rFont val="Arial"/>
        <family val="2"/>
        <charset val="238"/>
      </rPr>
      <t>9</t>
    </r>
  </si>
  <si>
    <r>
      <t xml:space="preserve">Dodávka HW pro C-ITS back office vč. souvisejících SW licencí dle kapitoly </t>
    </r>
    <r>
      <rPr>
        <b/>
        <sz val="10"/>
        <rFont val="Arial"/>
        <family val="2"/>
        <charset val="238"/>
      </rPr>
      <t>5.2</t>
    </r>
  </si>
  <si>
    <r>
      <t xml:space="preserve">Dodávka a instalace RVU jednotek do vozidla údržby (sypače) vč. antény, SW stacku dle kapitoly </t>
    </r>
    <r>
      <rPr>
        <b/>
        <sz val="10"/>
        <rFont val="Arial"/>
        <family val="2"/>
        <charset val="238"/>
      </rPr>
      <t>8</t>
    </r>
    <r>
      <rPr>
        <sz val="10"/>
        <rFont val="Arial"/>
        <family val="2"/>
        <charset val="238"/>
      </rPr>
      <t xml:space="preserve"> vč. HMI zařízení s OS Android</t>
    </r>
  </si>
  <si>
    <r>
      <t xml:space="preserve">Dodávka a instalace RVU jednotek do odtahových vozidel Zadavatele vč. antén, s a propojení s majákem vozidla dle kapitoly </t>
    </r>
    <r>
      <rPr>
        <b/>
        <sz val="10"/>
        <rFont val="Arial"/>
        <family val="2"/>
        <charset val="238"/>
      </rPr>
      <t>8</t>
    </r>
    <r>
      <rPr>
        <sz val="10"/>
        <rFont val="Arial"/>
        <family val="2"/>
        <charset val="238"/>
      </rPr>
      <t xml:space="preserve"> vč. HMI zařízení s OS Android</t>
    </r>
  </si>
  <si>
    <r>
      <t xml:space="preserve">Dodávka a instalace OBU jednotek do osobních a dodávkových vozidel Zadavatele vč. antén, SW stacku dle kapitoly </t>
    </r>
    <r>
      <rPr>
        <b/>
        <sz val="10"/>
        <rFont val="Arial"/>
        <family val="2"/>
        <charset val="238"/>
      </rPr>
      <t>8</t>
    </r>
    <r>
      <rPr>
        <sz val="10"/>
        <rFont val="Arial"/>
        <family val="2"/>
        <charset val="238"/>
      </rPr>
      <t xml:space="preserve"> vč. HMI zařízení s OS Android</t>
    </r>
  </si>
  <si>
    <r>
      <t xml:space="preserve">Dodávka a instalace RVU jednotek do vozidla HZS vč. antén, SW stacku a propojení s majákem dle kapitoly </t>
    </r>
    <r>
      <rPr>
        <b/>
        <sz val="10"/>
        <rFont val="Arial"/>
        <family val="2"/>
        <charset val="238"/>
      </rPr>
      <t>8</t>
    </r>
  </si>
  <si>
    <r>
      <t xml:space="preserve">Dodávka C-ITS back office dle kapitoly </t>
    </r>
    <r>
      <rPr>
        <b/>
        <sz val="10"/>
        <rFont val="Arial"/>
        <family val="2"/>
        <charset val="238"/>
      </rPr>
      <t xml:space="preserve">5 </t>
    </r>
  </si>
  <si>
    <t>MIMOZÁRUČNÍ PRÁCE (nejsou součástí nabídkové ceny)</t>
  </si>
  <si>
    <t>DODÁVKY</t>
  </si>
  <si>
    <t>DODÁVKY celkem</t>
  </si>
  <si>
    <t>VŠEOBECNÉ PRÁCE</t>
  </si>
  <si>
    <t>VŠEOBECNÉ PRÁCE celkem</t>
  </si>
  <si>
    <t>Jednotka</t>
  </si>
  <si>
    <t>Celkem</t>
  </si>
  <si>
    <t>Jednotková</t>
  </si>
  <si>
    <r>
      <t xml:space="preserve">Provedení školení údržby systému dle podmínek specifikovaných v kapitole </t>
    </r>
    <r>
      <rPr>
        <b/>
        <sz val="10"/>
        <color rgb="FF000000"/>
        <rFont val="Arial"/>
        <family val="2"/>
        <charset val="238"/>
      </rPr>
      <t>10.4.3</t>
    </r>
  </si>
  <si>
    <r>
      <t xml:space="preserve">Provedení školení obsluhy systému dle podmínek specifikovaných v kapitole </t>
    </r>
    <r>
      <rPr>
        <b/>
        <sz val="10"/>
        <color rgb="FF000000"/>
        <rFont val="Arial"/>
        <family val="2"/>
        <charset val="238"/>
      </rPr>
      <t>10.3.2</t>
    </r>
  </si>
  <si>
    <r>
      <t xml:space="preserve">Zajištění součinnosti při komplexních zkouškách v průběhu Etapy 2 dle specifikací v kapitole </t>
    </r>
    <r>
      <rPr>
        <b/>
        <sz val="10"/>
        <color rgb="FF000000"/>
        <rFont val="Arial"/>
        <family val="2"/>
        <charset val="238"/>
      </rPr>
      <t>10.3.1</t>
    </r>
  </si>
  <si>
    <r>
      <t xml:space="preserve">Dodatečné služby v rozsahu 1000 člověkohodin pro případné změny a rozšíření funkcionalit systému dle kapitoly </t>
    </r>
    <r>
      <rPr>
        <b/>
        <sz val="10"/>
        <color rgb="FF000000"/>
        <rFont val="Arial"/>
        <family val="2"/>
        <charset val="238"/>
      </rPr>
      <t>10.5</t>
    </r>
  </si>
  <si>
    <t>Dodávka, instalace (vč. případné realizace DIO) a připojení RSU jednotky vč. antén na lokalitu č. 1 (1.24 Riviéra přechod)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</si>
  <si>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 (2.04 Vídeňská - Jihlavská)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</si>
  <si>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3 (2.06 Křížová - Poříčí)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</si>
  <si>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4 (2.09 Jihlavská - Bítešská (rampa))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</si>
  <si>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5 (2.18 Poříčí - Heršpická)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</si>
  <si>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 č. 6  (2.20 Vídeňská - Vojtova)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</si>
  <si>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 č. 7 (2.30 Vídeňská - Celní (přejezd))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</si>
  <si>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 č. 8 (2.32 Heršpická - areál CTP)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</si>
  <si>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 č. 9 (2.33 Heršpická - Jihlavská)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</si>
  <si>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 č. 10 (2.37 Heršpická - Bidláky)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</si>
  <si>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 č. 11 (2.38 Svážná - Jihlavská)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</si>
  <si>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12 (2.40 Vídeňská - Business park)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</si>
  <si>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13 (3.18 Hněvkovského - Sokolova)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</si>
  <si>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14 (3.19 Hněvkovského - Kaštanová)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</si>
  <si>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15 (3.21 Černovické nab. - Černovická)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</si>
  <si>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16 (4.16 Jedovnická - Novolíšeňská)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</si>
  <si>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17 (4.23 Tržní - Hladíková)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</si>
  <si>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18 (4.25 Černovická - rampa Olomouc)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</si>
  <si>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19 (4.26 Černovická rampa - Olomoucká)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</si>
  <si>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20 (4.45 Ostravská - Olomoucká)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</si>
  <si>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21 (5.09 Karlova - Provazníkova)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</si>
  <si>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22 (7.69 Křižíkova - Sportovní (SSZ-VO))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</si>
  <si>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23 (8.12 Hradecká - Královopolská)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</si>
  <si>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24 (8.35(8.61) Veslařská - Kníničská)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</si>
  <si>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25 (8.36 Žabovřeská rampa - Korejská) dle požadavků definovaných v kapitole 7 vč. případné úpravy řadiče SSZ v lokalitě umožňující propojení s RSU jednotkou pro zasílání SPAT/MAP zpráv.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</si>
  <si>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26 (VO Žabovřeská - Kníčincká) dle požadavků definovaných v kapitole 7.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</si>
  <si>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27 (Portál Porgesova - MUK) dle požadavků definovaných v kapitole 7.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</si>
  <si>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28 (Portál Porgesova - Lesná) dle požadavků definovaných v kapitole 7.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</si>
  <si>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29 (VO, Zvonařka - Dornych) dle požadavků definovaných v kapitole 7.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</si>
  <si>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30 (VO, Ostravská - Řípská (rampa)) dle požadavků definovaných v kapitole 7. Přesné umístění, způsob zajištění napájení a datové konektivity je uveden v Příloze 2.2. Součástí dodávky je také konfigurace a zprovoznění komunikace s C-ITS back office.</t>
  </si>
  <si>
    <t>Dodávka, instalace (vč. případné realizace DIO) a připojení RSU jednotky vč. antén na lokalitu č. 31 (VO - Portál, Bítešská - Jemelkova) dle požadavků definovaných v kapitole 7. Přesné umístění, způsob zajištění napájení a datové konektivity je uveden v Příloze 2.2. Součástí dodávky je také konfigurace a zprovoznění komunikace s C-ITS back office.</t>
  </si>
</sst>
</file>

<file path=xl/styles.xml><?xml version="1.0" encoding="utf-8"?>
<styleSheet xmlns="http://schemas.openxmlformats.org/spreadsheetml/2006/main">
  <numFmts count="2">
    <numFmt numFmtId="164" formatCode="###\ ###\ ##0.00"/>
    <numFmt numFmtId="165" formatCode="#,##0\ &quot;Kč&quot;"/>
  </numFmts>
  <fonts count="9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7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4" fillId="0" borderId="14" xfId="0" applyNumberFormat="1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vertical="center" wrapText="1"/>
    </xf>
    <xf numFmtId="165" fontId="5" fillId="0" borderId="23" xfId="0" applyNumberFormat="1" applyFont="1" applyFill="1" applyBorder="1" applyAlignment="1" applyProtection="1"/>
    <xf numFmtId="165" fontId="8" fillId="4" borderId="26" xfId="0" applyNumberFormat="1" applyFont="1" applyFill="1" applyBorder="1" applyAlignment="1" applyProtection="1">
      <alignment vertical="top"/>
    </xf>
    <xf numFmtId="165" fontId="7" fillId="0" borderId="12" xfId="0" applyNumberFormat="1" applyFont="1" applyFill="1" applyBorder="1" applyAlignment="1" applyProtection="1">
      <alignment vertical="center"/>
    </xf>
    <xf numFmtId="165" fontId="3" fillId="0" borderId="14" xfId="0" applyNumberFormat="1" applyFont="1" applyFill="1" applyBorder="1" applyAlignment="1" applyProtection="1">
      <alignment vertical="center"/>
    </xf>
    <xf numFmtId="165" fontId="7" fillId="0" borderId="14" xfId="0" applyNumberFormat="1" applyFont="1" applyFill="1" applyBorder="1" applyAlignment="1" applyProtection="1">
      <alignment vertical="center"/>
    </xf>
    <xf numFmtId="165" fontId="7" fillId="0" borderId="14" xfId="0" applyNumberFormat="1" applyFont="1" applyFill="1" applyBorder="1" applyAlignment="1" applyProtection="1">
      <alignment horizontal="right" vertical="center"/>
    </xf>
    <xf numFmtId="165" fontId="3" fillId="0" borderId="14" xfId="0" applyNumberFormat="1" applyFont="1" applyFill="1" applyBorder="1" applyAlignment="1" applyProtection="1">
      <alignment horizontal="right" vertical="center"/>
    </xf>
    <xf numFmtId="0" fontId="1" fillId="0" borderId="20" xfId="0" applyFont="1" applyBorder="1" applyAlignment="1">
      <alignment wrapText="1"/>
    </xf>
    <xf numFmtId="165" fontId="3" fillId="0" borderId="22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165" fontId="1" fillId="0" borderId="14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vertical="center" wrapText="1"/>
    </xf>
    <xf numFmtId="165" fontId="4" fillId="0" borderId="30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topLeftCell="A34" workbookViewId="0">
      <selection activeCell="B35" sqref="B35"/>
    </sheetView>
  </sheetViews>
  <sheetFormatPr defaultRowHeight="15"/>
  <cols>
    <col min="1" max="1" width="9.140625" customWidth="1"/>
    <col min="2" max="2" width="97.28515625" customWidth="1"/>
    <col min="3" max="3" width="10.7109375" customWidth="1"/>
    <col min="4" max="4" width="10.28515625" customWidth="1"/>
    <col min="5" max="5" width="17.85546875" customWidth="1"/>
    <col min="6" max="6" width="17.5703125" customWidth="1"/>
  </cols>
  <sheetData>
    <row r="1" spans="1:6" ht="15.75" customHeight="1" thickBot="1">
      <c r="A1" s="53" t="s">
        <v>0</v>
      </c>
      <c r="B1" s="54"/>
      <c r="C1" s="54"/>
      <c r="D1" s="54"/>
      <c r="E1" s="54"/>
      <c r="F1" s="55"/>
    </row>
    <row r="2" spans="1:6">
      <c r="A2" s="61" t="s">
        <v>5</v>
      </c>
      <c r="B2" s="63" t="s">
        <v>1</v>
      </c>
      <c r="C2" s="65" t="s">
        <v>33</v>
      </c>
      <c r="D2" s="65" t="s">
        <v>6</v>
      </c>
      <c r="E2" s="59" t="s">
        <v>11</v>
      </c>
      <c r="F2" s="60"/>
    </row>
    <row r="3" spans="1:6" ht="15.75" thickBot="1">
      <c r="A3" s="62"/>
      <c r="B3" s="64"/>
      <c r="C3" s="66"/>
      <c r="D3" s="66"/>
      <c r="E3" s="16" t="s">
        <v>35</v>
      </c>
      <c r="F3" s="17" t="s">
        <v>34</v>
      </c>
    </row>
    <row r="4" spans="1:6" ht="15.75" thickBot="1">
      <c r="A4" s="70" t="s">
        <v>29</v>
      </c>
      <c r="B4" s="71"/>
      <c r="C4" s="71"/>
      <c r="D4" s="71"/>
      <c r="E4" s="71"/>
      <c r="F4" s="72"/>
    </row>
    <row r="5" spans="1:6" ht="51">
      <c r="A5" s="4">
        <v>1</v>
      </c>
      <c r="B5" s="1" t="s">
        <v>40</v>
      </c>
      <c r="C5" s="18" t="s">
        <v>2</v>
      </c>
      <c r="D5" s="18">
        <v>1</v>
      </c>
      <c r="E5" s="27"/>
      <c r="F5" s="35">
        <f t="shared" ref="F5:F29" si="0">D5*E5</f>
        <v>0</v>
      </c>
    </row>
    <row r="6" spans="1:6" ht="63.75">
      <c r="A6" s="5">
        <v>2</v>
      </c>
      <c r="B6" s="2" t="s">
        <v>41</v>
      </c>
      <c r="C6" s="19" t="s">
        <v>2</v>
      </c>
      <c r="D6" s="19">
        <v>1</v>
      </c>
      <c r="E6" s="28"/>
      <c r="F6" s="36">
        <f t="shared" si="0"/>
        <v>0</v>
      </c>
    </row>
    <row r="7" spans="1:6" ht="51">
      <c r="A7" s="6">
        <v>3</v>
      </c>
      <c r="B7" s="2" t="s">
        <v>42</v>
      </c>
      <c r="C7" s="20" t="s">
        <v>2</v>
      </c>
      <c r="D7" s="20">
        <v>1</v>
      </c>
      <c r="E7" s="29"/>
      <c r="F7" s="37">
        <f t="shared" si="0"/>
        <v>0</v>
      </c>
    </row>
    <row r="8" spans="1:6" ht="63.75">
      <c r="A8" s="5">
        <v>4</v>
      </c>
      <c r="B8" s="2" t="s">
        <v>43</v>
      </c>
      <c r="C8" s="19" t="s">
        <v>2</v>
      </c>
      <c r="D8" s="19">
        <v>1</v>
      </c>
      <c r="E8" s="28"/>
      <c r="F8" s="36">
        <f t="shared" si="0"/>
        <v>0</v>
      </c>
    </row>
    <row r="9" spans="1:6" ht="51">
      <c r="A9" s="5">
        <v>5</v>
      </c>
      <c r="B9" s="2" t="s">
        <v>44</v>
      </c>
      <c r="C9" s="19" t="s">
        <v>2</v>
      </c>
      <c r="D9" s="19">
        <v>1</v>
      </c>
      <c r="E9" s="28"/>
      <c r="F9" s="36">
        <f t="shared" si="0"/>
        <v>0</v>
      </c>
    </row>
    <row r="10" spans="1:6" ht="63.75">
      <c r="A10" s="6">
        <v>6</v>
      </c>
      <c r="B10" s="2" t="s">
        <v>45</v>
      </c>
      <c r="C10" s="20" t="s">
        <v>2</v>
      </c>
      <c r="D10" s="20">
        <v>1</v>
      </c>
      <c r="E10" s="29"/>
      <c r="F10" s="37">
        <f t="shared" si="0"/>
        <v>0</v>
      </c>
    </row>
    <row r="11" spans="1:6" ht="63.75">
      <c r="A11" s="5">
        <v>7</v>
      </c>
      <c r="B11" s="2" t="s">
        <v>46</v>
      </c>
      <c r="C11" s="20" t="s">
        <v>2</v>
      </c>
      <c r="D11" s="20">
        <v>1</v>
      </c>
      <c r="E11" s="29"/>
      <c r="F11" s="37">
        <f t="shared" si="0"/>
        <v>0</v>
      </c>
    </row>
    <row r="12" spans="1:6" ht="63.75">
      <c r="A12" s="6">
        <v>8</v>
      </c>
      <c r="B12" s="2" t="s">
        <v>47</v>
      </c>
      <c r="C12" s="19" t="s">
        <v>2</v>
      </c>
      <c r="D12" s="19">
        <v>1</v>
      </c>
      <c r="E12" s="28"/>
      <c r="F12" s="36">
        <f t="shared" si="0"/>
        <v>0</v>
      </c>
    </row>
    <row r="13" spans="1:6" ht="63.75">
      <c r="A13" s="5">
        <v>9</v>
      </c>
      <c r="B13" s="2" t="s">
        <v>48</v>
      </c>
      <c r="C13" s="19" t="s">
        <v>2</v>
      </c>
      <c r="D13" s="19">
        <v>1</v>
      </c>
      <c r="E13" s="28"/>
      <c r="F13" s="36">
        <f t="shared" si="0"/>
        <v>0</v>
      </c>
    </row>
    <row r="14" spans="1:6" ht="63.75">
      <c r="A14" s="5">
        <v>10</v>
      </c>
      <c r="B14" s="2" t="s">
        <v>49</v>
      </c>
      <c r="C14" s="19" t="s">
        <v>2</v>
      </c>
      <c r="D14" s="19">
        <v>1</v>
      </c>
      <c r="E14" s="28"/>
      <c r="F14" s="36">
        <f t="shared" si="0"/>
        <v>0</v>
      </c>
    </row>
    <row r="15" spans="1:6" ht="63.75">
      <c r="A15" s="6">
        <v>11</v>
      </c>
      <c r="B15" s="2" t="s">
        <v>50</v>
      </c>
      <c r="C15" s="20" t="s">
        <v>2</v>
      </c>
      <c r="D15" s="20">
        <v>1</v>
      </c>
      <c r="E15" s="30"/>
      <c r="F15" s="38">
        <f t="shared" si="0"/>
        <v>0</v>
      </c>
    </row>
    <row r="16" spans="1:6" ht="63.75">
      <c r="A16" s="5">
        <v>12</v>
      </c>
      <c r="B16" s="2" t="s">
        <v>51</v>
      </c>
      <c r="C16" s="20" t="s">
        <v>2</v>
      </c>
      <c r="D16" s="20">
        <v>1</v>
      </c>
      <c r="E16" s="29"/>
      <c r="F16" s="37">
        <f t="shared" si="0"/>
        <v>0</v>
      </c>
    </row>
    <row r="17" spans="1:6" ht="63.75">
      <c r="A17" s="6">
        <v>13</v>
      </c>
      <c r="B17" s="2" t="s">
        <v>52</v>
      </c>
      <c r="C17" s="19" t="s">
        <v>2</v>
      </c>
      <c r="D17" s="19">
        <v>1</v>
      </c>
      <c r="E17" s="28"/>
      <c r="F17" s="36">
        <f t="shared" si="0"/>
        <v>0</v>
      </c>
    </row>
    <row r="18" spans="1:6" ht="63.75">
      <c r="A18" s="5">
        <v>14</v>
      </c>
      <c r="B18" s="2" t="s">
        <v>53</v>
      </c>
      <c r="C18" s="19" t="s">
        <v>2</v>
      </c>
      <c r="D18" s="19">
        <v>1</v>
      </c>
      <c r="E18" s="28"/>
      <c r="F18" s="36">
        <f t="shared" si="0"/>
        <v>0</v>
      </c>
    </row>
    <row r="19" spans="1:6" ht="63.75">
      <c r="A19" s="5">
        <v>15</v>
      </c>
      <c r="B19" s="2" t="s">
        <v>54</v>
      </c>
      <c r="C19" s="19" t="s">
        <v>2</v>
      </c>
      <c r="D19" s="19">
        <v>1</v>
      </c>
      <c r="E19" s="28"/>
      <c r="F19" s="36">
        <f t="shared" si="0"/>
        <v>0</v>
      </c>
    </row>
    <row r="20" spans="1:6" ht="63.75">
      <c r="A20" s="6">
        <v>16</v>
      </c>
      <c r="B20" s="2" t="s">
        <v>55</v>
      </c>
      <c r="C20" s="20" t="s">
        <v>2</v>
      </c>
      <c r="D20" s="20">
        <v>1</v>
      </c>
      <c r="E20" s="29"/>
      <c r="F20" s="37">
        <f t="shared" si="0"/>
        <v>0</v>
      </c>
    </row>
    <row r="21" spans="1:6" ht="51">
      <c r="A21" s="5">
        <v>17</v>
      </c>
      <c r="B21" s="2" t="s">
        <v>56</v>
      </c>
      <c r="C21" s="19" t="s">
        <v>2</v>
      </c>
      <c r="D21" s="19">
        <v>1</v>
      </c>
      <c r="E21" s="28"/>
      <c r="F21" s="36">
        <f t="shared" si="0"/>
        <v>0</v>
      </c>
    </row>
    <row r="22" spans="1:6" ht="63.75">
      <c r="A22" s="6">
        <v>18</v>
      </c>
      <c r="B22" s="2" t="s">
        <v>57</v>
      </c>
      <c r="C22" s="19" t="s">
        <v>2</v>
      </c>
      <c r="D22" s="19">
        <v>1</v>
      </c>
      <c r="E22" s="28"/>
      <c r="F22" s="36">
        <f t="shared" si="0"/>
        <v>0</v>
      </c>
    </row>
    <row r="23" spans="1:6" ht="63.75">
      <c r="A23" s="5">
        <v>19</v>
      </c>
      <c r="B23" s="2" t="s">
        <v>58</v>
      </c>
      <c r="C23" s="20" t="s">
        <v>2</v>
      </c>
      <c r="D23" s="20">
        <v>1</v>
      </c>
      <c r="E23" s="29"/>
      <c r="F23" s="37">
        <f t="shared" si="0"/>
        <v>0</v>
      </c>
    </row>
    <row r="24" spans="1:6" ht="63.75">
      <c r="A24" s="5">
        <v>20</v>
      </c>
      <c r="B24" s="2" t="s">
        <v>59</v>
      </c>
      <c r="C24" s="19" t="s">
        <v>2</v>
      </c>
      <c r="D24" s="19">
        <v>1</v>
      </c>
      <c r="E24" s="31"/>
      <c r="F24" s="39">
        <f t="shared" si="0"/>
        <v>0</v>
      </c>
    </row>
    <row r="25" spans="1:6" ht="63.75">
      <c r="A25" s="6">
        <v>21</v>
      </c>
      <c r="B25" s="2" t="s">
        <v>60</v>
      </c>
      <c r="C25" s="21" t="s">
        <v>2</v>
      </c>
      <c r="D25" s="21">
        <v>1</v>
      </c>
      <c r="E25" s="32"/>
      <c r="F25" s="26">
        <f t="shared" si="0"/>
        <v>0</v>
      </c>
    </row>
    <row r="26" spans="1:6" ht="63.75">
      <c r="A26" s="5">
        <v>22</v>
      </c>
      <c r="B26" s="2" t="s">
        <v>61</v>
      </c>
      <c r="C26" s="20" t="s">
        <v>2</v>
      </c>
      <c r="D26" s="20">
        <v>1</v>
      </c>
      <c r="E26" s="29"/>
      <c r="F26" s="37">
        <f t="shared" si="0"/>
        <v>0</v>
      </c>
    </row>
    <row r="27" spans="1:6" ht="63.75">
      <c r="A27" s="6">
        <v>23</v>
      </c>
      <c r="B27" s="2" t="s">
        <v>62</v>
      </c>
      <c r="C27" s="20" t="s">
        <v>2</v>
      </c>
      <c r="D27" s="20">
        <v>1</v>
      </c>
      <c r="E27" s="29"/>
      <c r="F27" s="37">
        <f t="shared" si="0"/>
        <v>0</v>
      </c>
    </row>
    <row r="28" spans="1:6" ht="63.75">
      <c r="A28" s="5">
        <v>24</v>
      </c>
      <c r="B28" s="2" t="s">
        <v>63</v>
      </c>
      <c r="C28" s="20" t="s">
        <v>2</v>
      </c>
      <c r="D28" s="20">
        <v>1</v>
      </c>
      <c r="E28" s="29"/>
      <c r="F28" s="37">
        <f t="shared" si="0"/>
        <v>0</v>
      </c>
    </row>
    <row r="29" spans="1:6" ht="63.75">
      <c r="A29" s="5">
        <v>25</v>
      </c>
      <c r="B29" s="2" t="s">
        <v>64</v>
      </c>
      <c r="C29" s="20" t="s">
        <v>2</v>
      </c>
      <c r="D29" s="20">
        <v>1</v>
      </c>
      <c r="E29" s="29"/>
      <c r="F29" s="37">
        <f t="shared" si="0"/>
        <v>0</v>
      </c>
    </row>
    <row r="30" spans="1:6" ht="51">
      <c r="A30" s="6">
        <v>26</v>
      </c>
      <c r="B30" s="2" t="s">
        <v>65</v>
      </c>
      <c r="C30" s="20" t="s">
        <v>2</v>
      </c>
      <c r="D30" s="20">
        <v>1</v>
      </c>
      <c r="E30" s="29"/>
      <c r="F30" s="37">
        <f>E30*D30</f>
        <v>0</v>
      </c>
    </row>
    <row r="31" spans="1:6" ht="51">
      <c r="A31" s="5">
        <v>27</v>
      </c>
      <c r="B31" s="2" t="s">
        <v>66</v>
      </c>
      <c r="C31" s="20" t="s">
        <v>2</v>
      </c>
      <c r="D31" s="20">
        <v>1</v>
      </c>
      <c r="E31" s="29"/>
      <c r="F31" s="37">
        <f t="shared" ref="F31:F35" si="1">E31*D31</f>
        <v>0</v>
      </c>
    </row>
    <row r="32" spans="1:6" ht="51">
      <c r="A32" s="6">
        <v>28</v>
      </c>
      <c r="B32" s="2" t="s">
        <v>67</v>
      </c>
      <c r="C32" s="20" t="s">
        <v>2</v>
      </c>
      <c r="D32" s="20">
        <v>1</v>
      </c>
      <c r="E32" s="29"/>
      <c r="F32" s="37">
        <f t="shared" si="1"/>
        <v>0</v>
      </c>
    </row>
    <row r="33" spans="1:6" ht="51">
      <c r="A33" s="5">
        <v>29</v>
      </c>
      <c r="B33" s="2" t="s">
        <v>68</v>
      </c>
      <c r="C33" s="20" t="s">
        <v>2</v>
      </c>
      <c r="D33" s="20">
        <v>1</v>
      </c>
      <c r="E33" s="29"/>
      <c r="F33" s="37">
        <f t="shared" si="1"/>
        <v>0</v>
      </c>
    </row>
    <row r="34" spans="1:6" ht="51">
      <c r="A34" s="5">
        <v>30</v>
      </c>
      <c r="B34" s="2" t="s">
        <v>69</v>
      </c>
      <c r="C34" s="20" t="s">
        <v>2</v>
      </c>
      <c r="D34" s="20">
        <v>1</v>
      </c>
      <c r="E34" s="29"/>
      <c r="F34" s="37">
        <f t="shared" si="1"/>
        <v>0</v>
      </c>
    </row>
    <row r="35" spans="1:6" ht="51">
      <c r="A35" s="6">
        <v>31</v>
      </c>
      <c r="B35" s="2" t="s">
        <v>70</v>
      </c>
      <c r="C35" s="20" t="s">
        <v>2</v>
      </c>
      <c r="D35" s="20">
        <v>1</v>
      </c>
      <c r="E35" s="29"/>
      <c r="F35" s="37">
        <f t="shared" si="1"/>
        <v>0</v>
      </c>
    </row>
    <row r="36" spans="1:6" ht="25.5">
      <c r="A36" s="5">
        <v>32</v>
      </c>
      <c r="B36" s="3" t="s">
        <v>25</v>
      </c>
      <c r="C36" s="21" t="s">
        <v>2</v>
      </c>
      <c r="D36" s="21">
        <v>4</v>
      </c>
      <c r="E36" s="32"/>
      <c r="F36" s="26">
        <f t="shared" ref="F36:F42" si="2">D36*E36</f>
        <v>0</v>
      </c>
    </row>
    <row r="37" spans="1:6" ht="25.5">
      <c r="A37" s="6">
        <v>33</v>
      </c>
      <c r="B37" s="3" t="s">
        <v>24</v>
      </c>
      <c r="C37" s="21" t="s">
        <v>2</v>
      </c>
      <c r="D37" s="21">
        <v>3</v>
      </c>
      <c r="E37" s="32"/>
      <c r="F37" s="26">
        <f t="shared" si="2"/>
        <v>0</v>
      </c>
    </row>
    <row r="38" spans="1:6">
      <c r="A38" s="5">
        <v>34</v>
      </c>
      <c r="B38" s="3" t="s">
        <v>26</v>
      </c>
      <c r="C38" s="21" t="s">
        <v>2</v>
      </c>
      <c r="D38" s="21">
        <v>1</v>
      </c>
      <c r="E38" s="32"/>
      <c r="F38" s="26">
        <f t="shared" si="2"/>
        <v>0</v>
      </c>
    </row>
    <row r="39" spans="1:6" ht="25.5">
      <c r="A39" s="6">
        <v>35</v>
      </c>
      <c r="B39" s="3" t="s">
        <v>23</v>
      </c>
      <c r="C39" s="21" t="s">
        <v>2</v>
      </c>
      <c r="D39" s="21">
        <v>3</v>
      </c>
      <c r="E39" s="32"/>
      <c r="F39" s="26">
        <f t="shared" si="2"/>
        <v>0</v>
      </c>
    </row>
    <row r="40" spans="1:6">
      <c r="A40" s="5">
        <v>36</v>
      </c>
      <c r="B40" s="3" t="s">
        <v>21</v>
      </c>
      <c r="C40" s="21" t="s">
        <v>2</v>
      </c>
      <c r="D40" s="21">
        <v>1</v>
      </c>
      <c r="E40" s="32"/>
      <c r="F40" s="26">
        <f t="shared" si="2"/>
        <v>0</v>
      </c>
    </row>
    <row r="41" spans="1:6">
      <c r="A41" s="6">
        <v>37</v>
      </c>
      <c r="B41" s="3" t="s">
        <v>27</v>
      </c>
      <c r="C41" s="21" t="s">
        <v>2</v>
      </c>
      <c r="D41" s="21">
        <v>1</v>
      </c>
      <c r="E41" s="32"/>
      <c r="F41" s="26">
        <f t="shared" si="2"/>
        <v>0</v>
      </c>
    </row>
    <row r="42" spans="1:6">
      <c r="A42" s="5">
        <v>38</v>
      </c>
      <c r="B42" s="3" t="s">
        <v>22</v>
      </c>
      <c r="C42" s="21" t="s">
        <v>2</v>
      </c>
      <c r="D42" s="21">
        <v>1</v>
      </c>
      <c r="E42" s="32"/>
      <c r="F42" s="26">
        <f t="shared" si="2"/>
        <v>0</v>
      </c>
    </row>
    <row r="43" spans="1:6" ht="15.75" thickBot="1">
      <c r="A43" s="12"/>
      <c r="B43" s="73" t="s">
        <v>30</v>
      </c>
      <c r="C43" s="74"/>
      <c r="D43" s="74"/>
      <c r="E43" s="75"/>
      <c r="F43" s="33">
        <f>SUM(F5:F42)</f>
        <v>0</v>
      </c>
    </row>
    <row r="44" spans="1:6" ht="15.75" thickBot="1">
      <c r="A44" s="56" t="s">
        <v>31</v>
      </c>
      <c r="B44" s="57"/>
      <c r="C44" s="57"/>
      <c r="D44" s="57"/>
      <c r="E44" s="57"/>
      <c r="F44" s="58"/>
    </row>
    <row r="45" spans="1:6">
      <c r="A45" s="5">
        <v>39</v>
      </c>
      <c r="B45" s="7" t="s">
        <v>39</v>
      </c>
      <c r="C45" s="22" t="s">
        <v>2</v>
      </c>
      <c r="D45" s="21">
        <v>1000</v>
      </c>
      <c r="E45" s="27"/>
      <c r="F45" s="44">
        <f t="shared" ref="F45:F47" si="3">D45*E45</f>
        <v>0</v>
      </c>
    </row>
    <row r="46" spans="1:6">
      <c r="A46" s="6">
        <v>40</v>
      </c>
      <c r="B46" s="2" t="s">
        <v>20</v>
      </c>
      <c r="C46" s="22" t="s">
        <v>3</v>
      </c>
      <c r="D46" s="21">
        <v>36</v>
      </c>
      <c r="E46" s="28"/>
      <c r="F46" s="45">
        <f t="shared" si="3"/>
        <v>0</v>
      </c>
    </row>
    <row r="47" spans="1:6">
      <c r="A47" s="5">
        <v>41</v>
      </c>
      <c r="B47" s="2" t="s">
        <v>36</v>
      </c>
      <c r="C47" s="20" t="s">
        <v>3</v>
      </c>
      <c r="D47" s="21">
        <v>1</v>
      </c>
      <c r="E47" s="28"/>
      <c r="F47" s="45">
        <f t="shared" si="3"/>
        <v>0</v>
      </c>
    </row>
    <row r="48" spans="1:6">
      <c r="A48" s="6">
        <v>42</v>
      </c>
      <c r="B48" s="10" t="s">
        <v>9</v>
      </c>
      <c r="C48" s="23" t="s">
        <v>3</v>
      </c>
      <c r="D48" s="42">
        <v>1</v>
      </c>
      <c r="E48" s="29"/>
      <c r="F48" s="46">
        <f t="shared" ref="F48:F52" si="4">D48*E48</f>
        <v>0</v>
      </c>
    </row>
    <row r="49" spans="1:6">
      <c r="A49" s="5">
        <v>43</v>
      </c>
      <c r="B49" s="8" t="s">
        <v>8</v>
      </c>
      <c r="C49" s="24" t="s">
        <v>3</v>
      </c>
      <c r="D49" s="43">
        <v>1</v>
      </c>
      <c r="E49" s="28"/>
      <c r="F49" s="45">
        <f t="shared" si="4"/>
        <v>0</v>
      </c>
    </row>
    <row r="50" spans="1:6">
      <c r="A50" s="6">
        <v>44</v>
      </c>
      <c r="B50" s="8" t="s">
        <v>7</v>
      </c>
      <c r="C50" s="24" t="s">
        <v>3</v>
      </c>
      <c r="D50" s="43">
        <v>1</v>
      </c>
      <c r="E50" s="28"/>
      <c r="F50" s="45">
        <f t="shared" si="4"/>
        <v>0</v>
      </c>
    </row>
    <row r="51" spans="1:6">
      <c r="A51" s="5">
        <v>45</v>
      </c>
      <c r="B51" s="8" t="s">
        <v>10</v>
      </c>
      <c r="C51" s="24" t="s">
        <v>3</v>
      </c>
      <c r="D51" s="43">
        <v>1</v>
      </c>
      <c r="E51" s="29"/>
      <c r="F51" s="46">
        <f t="shared" si="4"/>
        <v>0</v>
      </c>
    </row>
    <row r="52" spans="1:6" ht="26.25">
      <c r="A52" s="6">
        <v>46</v>
      </c>
      <c r="B52" s="8" t="s">
        <v>19</v>
      </c>
      <c r="C52" s="24" t="s">
        <v>3</v>
      </c>
      <c r="D52" s="43">
        <v>1</v>
      </c>
      <c r="E52" s="29"/>
      <c r="F52" s="46">
        <f t="shared" si="4"/>
        <v>0</v>
      </c>
    </row>
    <row r="53" spans="1:6">
      <c r="A53" s="5">
        <v>47</v>
      </c>
      <c r="B53" s="8" t="s">
        <v>38</v>
      </c>
      <c r="C53" s="24" t="s">
        <v>3</v>
      </c>
      <c r="D53" s="43">
        <v>1</v>
      </c>
      <c r="E53" s="28"/>
      <c r="F53" s="45">
        <f t="shared" ref="F53:F54" si="5">D53*E53</f>
        <v>0</v>
      </c>
    </row>
    <row r="54" spans="1:6">
      <c r="A54" s="6">
        <v>48</v>
      </c>
      <c r="B54" s="40" t="s">
        <v>37</v>
      </c>
      <c r="C54" s="25" t="s">
        <v>3</v>
      </c>
      <c r="D54" s="21">
        <v>1</v>
      </c>
      <c r="E54" s="41"/>
      <c r="F54" s="45">
        <f t="shared" si="5"/>
        <v>0</v>
      </c>
    </row>
    <row r="55" spans="1:6" ht="15.75" thickBot="1">
      <c r="A55" s="12"/>
      <c r="B55" s="73" t="s">
        <v>32</v>
      </c>
      <c r="C55" s="74"/>
      <c r="D55" s="74"/>
      <c r="E55" s="75"/>
      <c r="F55" s="33">
        <f>SUM(F45:F54)</f>
        <v>0</v>
      </c>
    </row>
    <row r="56" spans="1:6" ht="15.75" thickBot="1">
      <c r="A56" s="67" t="s">
        <v>18</v>
      </c>
      <c r="B56" s="68"/>
      <c r="C56" s="68"/>
      <c r="D56" s="68"/>
      <c r="E56" s="69"/>
      <c r="F56" s="34">
        <f>F43+F55</f>
        <v>0</v>
      </c>
    </row>
    <row r="57" spans="1:6" ht="15.75" thickBot="1">
      <c r="A57" s="13"/>
      <c r="B57" s="14"/>
      <c r="C57" s="14"/>
      <c r="D57" s="14"/>
      <c r="E57" s="14"/>
      <c r="F57" s="15"/>
    </row>
    <row r="58" spans="1:6" ht="15.75" thickBot="1">
      <c r="A58" s="56" t="s">
        <v>28</v>
      </c>
      <c r="B58" s="57"/>
      <c r="C58" s="57"/>
      <c r="D58" s="57"/>
      <c r="E58" s="57"/>
      <c r="F58" s="58"/>
    </row>
    <row r="59" spans="1:6" ht="26.25">
      <c r="A59" s="11">
        <v>49</v>
      </c>
      <c r="B59" s="9" t="s">
        <v>13</v>
      </c>
      <c r="C59" s="25" t="s">
        <v>3</v>
      </c>
      <c r="D59" s="20">
        <v>1</v>
      </c>
      <c r="E59" s="29"/>
      <c r="F59" s="26">
        <f t="shared" ref="F59:F65" si="6">D59*E59</f>
        <v>0</v>
      </c>
    </row>
    <row r="60" spans="1:6" ht="26.25">
      <c r="A60" s="11">
        <v>50</v>
      </c>
      <c r="B60" s="9" t="s">
        <v>12</v>
      </c>
      <c r="C60" s="25" t="s">
        <v>3</v>
      </c>
      <c r="D60" s="20">
        <v>1</v>
      </c>
      <c r="E60" s="29"/>
      <c r="F60" s="26">
        <f t="shared" si="6"/>
        <v>0</v>
      </c>
    </row>
    <row r="61" spans="1:6">
      <c r="A61" s="11">
        <v>51</v>
      </c>
      <c r="B61" s="9" t="s">
        <v>14</v>
      </c>
      <c r="C61" s="25" t="s">
        <v>3</v>
      </c>
      <c r="D61" s="20">
        <v>1</v>
      </c>
      <c r="E61" s="29"/>
      <c r="F61" s="26">
        <f t="shared" si="6"/>
        <v>0</v>
      </c>
    </row>
    <row r="62" spans="1:6">
      <c r="A62" s="11">
        <v>52</v>
      </c>
      <c r="B62" s="9" t="s">
        <v>15</v>
      </c>
      <c r="C62" s="25" t="s">
        <v>3</v>
      </c>
      <c r="D62" s="20">
        <v>1</v>
      </c>
      <c r="E62" s="29"/>
      <c r="F62" s="26">
        <f t="shared" ref="F62" si="7">D62*E62</f>
        <v>0</v>
      </c>
    </row>
    <row r="63" spans="1:6" ht="26.25">
      <c r="A63" s="11">
        <v>53</v>
      </c>
      <c r="B63" s="9" t="s">
        <v>16</v>
      </c>
      <c r="C63" s="25" t="s">
        <v>2</v>
      </c>
      <c r="D63" s="20">
        <v>1</v>
      </c>
      <c r="E63" s="29"/>
      <c r="F63" s="26">
        <f t="shared" si="6"/>
        <v>0</v>
      </c>
    </row>
    <row r="64" spans="1:6" ht="26.25">
      <c r="A64" s="11">
        <v>54</v>
      </c>
      <c r="B64" s="9" t="s">
        <v>17</v>
      </c>
      <c r="C64" s="25" t="s">
        <v>2</v>
      </c>
      <c r="D64" s="20">
        <v>1</v>
      </c>
      <c r="E64" s="29"/>
      <c r="F64" s="26">
        <f t="shared" ref="F64" si="8">D64*E64</f>
        <v>0</v>
      </c>
    </row>
    <row r="65" spans="1:6" ht="27" thickBot="1">
      <c r="A65" s="47">
        <v>55</v>
      </c>
      <c r="B65" s="48" t="s">
        <v>4</v>
      </c>
      <c r="C65" s="49" t="s">
        <v>2</v>
      </c>
      <c r="D65" s="50">
        <v>1</v>
      </c>
      <c r="E65" s="51"/>
      <c r="F65" s="52">
        <f t="shared" si="6"/>
        <v>0</v>
      </c>
    </row>
  </sheetData>
  <mergeCells count="12">
    <mergeCell ref="A1:F1"/>
    <mergeCell ref="A44:F44"/>
    <mergeCell ref="A58:F58"/>
    <mergeCell ref="E2:F2"/>
    <mergeCell ref="A2:A3"/>
    <mergeCell ref="B2:B3"/>
    <mergeCell ref="C2:C3"/>
    <mergeCell ref="D2:D3"/>
    <mergeCell ref="A56:E56"/>
    <mergeCell ref="A4:F4"/>
    <mergeCell ref="B43:E43"/>
    <mergeCell ref="B55:E55"/>
  </mergeCells>
  <pageMargins left="0.7" right="0.7" top="0.78740157499999996" bottom="0.78740157499999996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PR_čistý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2018-06-01T08:33:04Z</dcterms:created>
  <dcterms:modified xsi:type="dcterms:W3CDTF">2018-08-14T10:08:29Z</dcterms:modified>
</cp:coreProperties>
</file>